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0490" windowHeight="7650"/>
  </bookViews>
  <sheets>
    <sheet name="Sheet1" sheetId="1" r:id="rId1"/>
    <sheet name="Sheet3" sheetId="3" r:id="rId2"/>
    <sheet name="Sheet2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O135" i="1" l="1"/>
  <c r="AE61" i="1"/>
  <c r="BA106" i="1"/>
  <c r="BC106" i="1" l="1"/>
  <c r="BE106" i="1"/>
  <c r="BG106" i="1"/>
  <c r="BI106" i="1"/>
  <c r="BK106" i="1"/>
  <c r="AW64" i="1" l="1"/>
  <c r="AX64" i="1"/>
  <c r="K13" i="3" l="1"/>
  <c r="K14" i="3"/>
  <c r="K12" i="3"/>
  <c r="K11" i="3"/>
  <c r="I32" i="3"/>
  <c r="H32" i="3"/>
  <c r="G32" i="3"/>
  <c r="F32" i="3"/>
  <c r="E32" i="3"/>
  <c r="D32" i="3"/>
  <c r="C32" i="3"/>
  <c r="J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0" i="3"/>
  <c r="K9" i="3"/>
  <c r="K8" i="3"/>
  <c r="K7" i="3"/>
  <c r="K6" i="3"/>
  <c r="K5" i="3"/>
  <c r="K4" i="3"/>
  <c r="K3" i="3"/>
  <c r="K2" i="3"/>
  <c r="K1" i="3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C30" i="2"/>
  <c r="D30" i="2"/>
  <c r="E30" i="2"/>
  <c r="F30" i="2"/>
  <c r="G30" i="2"/>
  <c r="H30" i="2"/>
  <c r="I30" i="2"/>
  <c r="J30" i="2"/>
  <c r="K30" i="2" l="1"/>
  <c r="K32" i="3"/>
  <c r="AG63" i="1" l="1"/>
  <c r="AG106" i="1"/>
  <c r="AO82" i="1"/>
  <c r="AO78" i="1"/>
  <c r="AO76" i="1"/>
  <c r="AO74" i="1"/>
  <c r="AO72" i="1"/>
  <c r="AO70" i="1"/>
  <c r="AO68" i="1"/>
  <c r="AE152" i="1" l="1"/>
  <c r="AC146" i="1"/>
  <c r="AB146" i="1"/>
  <c r="AA146" i="1"/>
  <c r="X146" i="1"/>
  <c r="U146" i="1"/>
  <c r="AQ144" i="1"/>
  <c r="AQ142" i="1"/>
  <c r="X142" i="1"/>
  <c r="U142" i="1"/>
  <c r="AC139" i="1"/>
  <c r="AB139" i="1"/>
  <c r="X139" i="1"/>
  <c r="AG137" i="1"/>
  <c r="BL136" i="1"/>
  <c r="BL147" i="1" s="1"/>
  <c r="BK136" i="1"/>
  <c r="BJ136" i="1"/>
  <c r="BJ147" i="1" s="1"/>
  <c r="BI136" i="1"/>
  <c r="BI147" i="1" s="1"/>
  <c r="BH136" i="1"/>
  <c r="BH147" i="1" s="1"/>
  <c r="BG136" i="1"/>
  <c r="BF136" i="1"/>
  <c r="BF147" i="1" s="1"/>
  <c r="BE136" i="1"/>
  <c r="BE147" i="1" s="1"/>
  <c r="BD136" i="1"/>
  <c r="BC136" i="1"/>
  <c r="BB136" i="1"/>
  <c r="BB147" i="1" s="1"/>
  <c r="BA136" i="1"/>
  <c r="BA147" i="1" s="1"/>
  <c r="AZ136" i="1"/>
  <c r="AZ147" i="1" s="1"/>
  <c r="AY136" i="1"/>
  <c r="AX136" i="1"/>
  <c r="AW136" i="1"/>
  <c r="AW147" i="1" s="1"/>
  <c r="BK135" i="1"/>
  <c r="BK146" i="1" s="1"/>
  <c r="BI135" i="1"/>
  <c r="BG135" i="1"/>
  <c r="BG146" i="1" s="1"/>
  <c r="BE135" i="1"/>
  <c r="BE146" i="1" s="1"/>
  <c r="BC135" i="1"/>
  <c r="BA135" i="1"/>
  <c r="AY135" i="1"/>
  <c r="AW146" i="1"/>
  <c r="AS135" i="1"/>
  <c r="AG135" i="1"/>
  <c r="AG146" i="1" s="1"/>
  <c r="AM133" i="1"/>
  <c r="AK133" i="1"/>
  <c r="AE133" i="1"/>
  <c r="AM131" i="1"/>
  <c r="AK131" i="1"/>
  <c r="AE131" i="1"/>
  <c r="AM129" i="1"/>
  <c r="AK129" i="1"/>
  <c r="AE129" i="1"/>
  <c r="AM127" i="1"/>
  <c r="AK127" i="1"/>
  <c r="AE127" i="1"/>
  <c r="AM125" i="1"/>
  <c r="AK125" i="1"/>
  <c r="AE125" i="1"/>
  <c r="AM123" i="1"/>
  <c r="AK123" i="1"/>
  <c r="AE123" i="1"/>
  <c r="AM121" i="1"/>
  <c r="AK121" i="1"/>
  <c r="AE121" i="1"/>
  <c r="AM119" i="1"/>
  <c r="AK119" i="1"/>
  <c r="AE119" i="1"/>
  <c r="AM117" i="1"/>
  <c r="AK117" i="1"/>
  <c r="AE117" i="1"/>
  <c r="AM115" i="1"/>
  <c r="AK115" i="1"/>
  <c r="AE115" i="1"/>
  <c r="AM113" i="1"/>
  <c r="AK113" i="1"/>
  <c r="AE113" i="1"/>
  <c r="AM111" i="1"/>
  <c r="AK111" i="1"/>
  <c r="AE111" i="1"/>
  <c r="BL107" i="1"/>
  <c r="BL145" i="1" s="1"/>
  <c r="BK107" i="1"/>
  <c r="BK145" i="1" s="1"/>
  <c r="BJ107" i="1"/>
  <c r="BJ145" i="1" s="1"/>
  <c r="BI107" i="1"/>
  <c r="BI145" i="1" s="1"/>
  <c r="BH107" i="1"/>
  <c r="BH145" i="1" s="1"/>
  <c r="BG107" i="1"/>
  <c r="BG145" i="1" s="1"/>
  <c r="BF107" i="1"/>
  <c r="BF145" i="1" s="1"/>
  <c r="BE107" i="1"/>
  <c r="BE145" i="1" s="1"/>
  <c r="BD107" i="1"/>
  <c r="BD145" i="1" s="1"/>
  <c r="BC107" i="1"/>
  <c r="BC145" i="1" s="1"/>
  <c r="BB107" i="1"/>
  <c r="BB145" i="1" s="1"/>
  <c r="BA107" i="1"/>
  <c r="BA145" i="1" s="1"/>
  <c r="AZ107" i="1"/>
  <c r="AZ145" i="1" s="1"/>
  <c r="AY107" i="1"/>
  <c r="AY145" i="1" s="1"/>
  <c r="AX107" i="1"/>
  <c r="AX145" i="1" s="1"/>
  <c r="AW107" i="1"/>
  <c r="AW145" i="1" s="1"/>
  <c r="BK144" i="1"/>
  <c r="BI144" i="1"/>
  <c r="BG144" i="1"/>
  <c r="BE144" i="1"/>
  <c r="BC144" i="1"/>
  <c r="BA144" i="1"/>
  <c r="AY106" i="1"/>
  <c r="AY144" i="1" s="1"/>
  <c r="AW106" i="1"/>
  <c r="AS106" i="1"/>
  <c r="AS144" i="1" s="1"/>
  <c r="AQ106" i="1"/>
  <c r="AM104" i="1"/>
  <c r="AK104" i="1"/>
  <c r="AE104" i="1"/>
  <c r="AU104" i="1" s="1"/>
  <c r="AM102" i="1"/>
  <c r="AK102" i="1"/>
  <c r="AE102" i="1"/>
  <c r="AM100" i="1"/>
  <c r="AI100" i="1" s="1"/>
  <c r="AE100" i="1"/>
  <c r="AM98" i="1"/>
  <c r="AK98" i="1"/>
  <c r="AE98" i="1"/>
  <c r="AM96" i="1"/>
  <c r="AK96" i="1"/>
  <c r="AE96" i="1"/>
  <c r="AM94" i="1"/>
  <c r="AK94" i="1"/>
  <c r="AE94" i="1"/>
  <c r="AO92" i="1"/>
  <c r="AO106" i="1" s="1"/>
  <c r="AK92" i="1"/>
  <c r="AE92" i="1"/>
  <c r="AM90" i="1"/>
  <c r="AK90" i="1"/>
  <c r="AE90" i="1"/>
  <c r="AM88" i="1"/>
  <c r="AK88" i="1"/>
  <c r="AE88" i="1"/>
  <c r="AM86" i="1"/>
  <c r="AK86" i="1"/>
  <c r="AE86" i="1"/>
  <c r="AM84" i="1"/>
  <c r="AK84" i="1"/>
  <c r="AE84" i="1"/>
  <c r="AK82" i="1"/>
  <c r="AI82" i="1" s="1"/>
  <c r="AE82" i="1"/>
  <c r="AM80" i="1"/>
  <c r="AK80" i="1"/>
  <c r="AE80" i="1"/>
  <c r="AK78" i="1"/>
  <c r="AE78" i="1"/>
  <c r="AK76" i="1"/>
  <c r="AE76" i="1"/>
  <c r="AK74" i="1"/>
  <c r="AE74" i="1"/>
  <c r="AK72" i="1"/>
  <c r="AE72" i="1"/>
  <c r="AK70" i="1"/>
  <c r="AI70" i="1" s="1"/>
  <c r="AE70" i="1"/>
  <c r="AK68" i="1"/>
  <c r="AI68" i="1" s="1"/>
  <c r="AE68" i="1"/>
  <c r="BL64" i="1"/>
  <c r="BL143" i="1" s="1"/>
  <c r="BK64" i="1"/>
  <c r="BK143" i="1" s="1"/>
  <c r="BJ64" i="1"/>
  <c r="BJ143" i="1" s="1"/>
  <c r="BI64" i="1"/>
  <c r="BI143" i="1" s="1"/>
  <c r="BH64" i="1"/>
  <c r="BH143" i="1" s="1"/>
  <c r="BG64" i="1"/>
  <c r="BG143" i="1" s="1"/>
  <c r="BF64" i="1"/>
  <c r="BF143" i="1" s="1"/>
  <c r="BE64" i="1"/>
  <c r="BE143" i="1" s="1"/>
  <c r="BD64" i="1"/>
  <c r="BD143" i="1" s="1"/>
  <c r="BC64" i="1"/>
  <c r="BC143" i="1" s="1"/>
  <c r="BB64" i="1"/>
  <c r="BB143" i="1" s="1"/>
  <c r="BA64" i="1"/>
  <c r="BA143" i="1" s="1"/>
  <c r="AZ64" i="1"/>
  <c r="AZ143" i="1" s="1"/>
  <c r="AY64" i="1"/>
  <c r="AX143" i="1"/>
  <c r="AW143" i="1"/>
  <c r="BK63" i="1"/>
  <c r="BK142" i="1" s="1"/>
  <c r="BI63" i="1"/>
  <c r="BI142" i="1" s="1"/>
  <c r="BG63" i="1"/>
  <c r="BG142" i="1" s="1"/>
  <c r="BE63" i="1"/>
  <c r="BE142" i="1" s="1"/>
  <c r="BC63" i="1"/>
  <c r="BC142" i="1" s="1"/>
  <c r="BA63" i="1"/>
  <c r="BA142" i="1" s="1"/>
  <c r="AY63" i="1"/>
  <c r="AW63" i="1"/>
  <c r="AW142" i="1" s="1"/>
  <c r="AS63" i="1"/>
  <c r="AS142" i="1" s="1"/>
  <c r="AO63" i="1"/>
  <c r="AG142" i="1"/>
  <c r="AM61" i="1"/>
  <c r="AK61" i="1"/>
  <c r="AM59" i="1"/>
  <c r="AK59" i="1"/>
  <c r="AE59" i="1"/>
  <c r="AM57" i="1"/>
  <c r="AK57" i="1"/>
  <c r="AE57" i="1"/>
  <c r="AM55" i="1"/>
  <c r="AK55" i="1"/>
  <c r="AE55" i="1"/>
  <c r="AM53" i="1"/>
  <c r="AK53" i="1"/>
  <c r="AE53" i="1"/>
  <c r="AM51" i="1"/>
  <c r="AK51" i="1"/>
  <c r="AE51" i="1"/>
  <c r="AM49" i="1"/>
  <c r="AK49" i="1"/>
  <c r="AE49" i="1"/>
  <c r="AM47" i="1"/>
  <c r="AK47" i="1"/>
  <c r="AE47" i="1"/>
  <c r="AI96" i="1" l="1"/>
  <c r="AI111" i="1"/>
  <c r="AI119" i="1"/>
  <c r="AI98" i="1"/>
  <c r="AI113" i="1"/>
  <c r="AI121" i="1"/>
  <c r="AS146" i="1"/>
  <c r="AS139" i="1"/>
  <c r="AO144" i="1"/>
  <c r="AO139" i="1"/>
  <c r="AI49" i="1"/>
  <c r="AU49" i="1" s="1"/>
  <c r="AI92" i="1"/>
  <c r="AY146" i="1"/>
  <c r="AY139" i="1"/>
  <c r="AW139" i="1"/>
  <c r="AI90" i="1"/>
  <c r="AU90" i="1" s="1"/>
  <c r="AI129" i="1"/>
  <c r="AI47" i="1"/>
  <c r="AU47" i="1" s="1"/>
  <c r="AI55" i="1"/>
  <c r="AU55" i="1" s="1"/>
  <c r="AI86" i="1"/>
  <c r="AI117" i="1"/>
  <c r="AU117" i="1" s="1"/>
  <c r="AI133" i="1"/>
  <c r="AU133" i="1" s="1"/>
  <c r="AU100" i="1"/>
  <c r="AI125" i="1"/>
  <c r="AY143" i="1"/>
  <c r="AK63" i="1"/>
  <c r="AK142" i="1" s="1"/>
  <c r="AI127" i="1"/>
  <c r="AU127" i="1" s="1"/>
  <c r="AI51" i="1"/>
  <c r="AI59" i="1"/>
  <c r="AU59" i="1" s="1"/>
  <c r="AW144" i="1"/>
  <c r="AE135" i="1"/>
  <c r="AE146" i="1" s="1"/>
  <c r="AI94" i="1"/>
  <c r="AI57" i="1"/>
  <c r="AU57" i="1" s="1"/>
  <c r="AE106" i="1"/>
  <c r="AI88" i="1"/>
  <c r="AU88" i="1" s="1"/>
  <c r="AI72" i="1"/>
  <c r="AU72" i="1" s="1"/>
  <c r="AU96" i="1"/>
  <c r="AU125" i="1"/>
  <c r="AM63" i="1"/>
  <c r="AM142" i="1" s="1"/>
  <c r="AI61" i="1"/>
  <c r="AU61" i="1" s="1"/>
  <c r="AI76" i="1"/>
  <c r="AU76" i="1" s="1"/>
  <c r="AU92" i="1"/>
  <c r="AI115" i="1"/>
  <c r="AU115" i="1" s="1"/>
  <c r="AI131" i="1"/>
  <c r="AO142" i="1"/>
  <c r="AU51" i="1"/>
  <c r="AU86" i="1"/>
  <c r="AK135" i="1"/>
  <c r="AK146" i="1" s="1"/>
  <c r="AU119" i="1"/>
  <c r="AU121" i="1"/>
  <c r="AX140" i="1"/>
  <c r="AU94" i="1"/>
  <c r="AE63" i="1"/>
  <c r="AI53" i="1"/>
  <c r="AU53" i="1" s="1"/>
  <c r="AG139" i="1"/>
  <c r="AI102" i="1"/>
  <c r="AU102" i="1" s="1"/>
  <c r="AI123" i="1"/>
  <c r="AU123" i="1" s="1"/>
  <c r="AY140" i="1"/>
  <c r="AX147" i="1"/>
  <c r="BD140" i="1"/>
  <c r="BC140" i="1"/>
  <c r="BB140" i="1"/>
  <c r="AI74" i="1"/>
  <c r="AU74" i="1" s="1"/>
  <c r="BF140" i="1"/>
  <c r="AI78" i="1"/>
  <c r="AU78" i="1" s="1"/>
  <c r="BC139" i="1"/>
  <c r="BA139" i="1"/>
  <c r="AU70" i="1"/>
  <c r="AM106" i="1"/>
  <c r="AI84" i="1"/>
  <c r="AU84" i="1" s="1"/>
  <c r="BK140" i="1"/>
  <c r="AI80" i="1"/>
  <c r="BG140" i="1"/>
  <c r="BG139" i="1"/>
  <c r="BI139" i="1"/>
  <c r="BJ140" i="1"/>
  <c r="AK106" i="1"/>
  <c r="AK144" i="1" s="1"/>
  <c r="AU131" i="1"/>
  <c r="AU82" i="1"/>
  <c r="AU98" i="1"/>
  <c r="AU113" i="1"/>
  <c r="AU129" i="1"/>
  <c r="BK139" i="1"/>
  <c r="AZ140" i="1"/>
  <c r="BL140" i="1"/>
  <c r="BE139" i="1"/>
  <c r="AW140" i="1"/>
  <c r="BA140" i="1"/>
  <c r="BE140" i="1"/>
  <c r="BI140" i="1"/>
  <c r="BA146" i="1"/>
  <c r="BI146" i="1"/>
  <c r="AY147" i="1"/>
  <c r="BC147" i="1"/>
  <c r="BG147" i="1"/>
  <c r="BK147" i="1"/>
  <c r="AU111" i="1"/>
  <c r="AM135" i="1"/>
  <c r="AM146" i="1" s="1"/>
  <c r="BH140" i="1"/>
  <c r="BC146" i="1"/>
  <c r="BD147" i="1"/>
  <c r="AM139" i="1" l="1"/>
  <c r="AM144" i="1"/>
  <c r="AI135" i="1"/>
  <c r="AI146" i="1" s="1"/>
  <c r="AE139" i="1"/>
  <c r="AI63" i="1"/>
  <c r="AI142" i="1" s="1"/>
  <c r="AU63" i="1"/>
  <c r="AU142" i="1" s="1"/>
  <c r="AI106" i="1"/>
  <c r="AI144" i="1" s="1"/>
  <c r="AK139" i="1"/>
  <c r="AU68" i="1"/>
  <c r="AU106" i="1" s="1"/>
  <c r="AU144" i="1" s="1"/>
  <c r="AU135" i="1"/>
  <c r="AU146" i="1" s="1"/>
  <c r="AI139" i="1" l="1"/>
  <c r="AU139" i="1"/>
  <c r="AQ135" i="1"/>
  <c r="AQ146" i="1"/>
</calcChain>
</file>

<file path=xl/sharedStrings.xml><?xml version="1.0" encoding="utf-8"?>
<sst xmlns="http://schemas.openxmlformats.org/spreadsheetml/2006/main" count="480" uniqueCount="218">
  <si>
    <t>Міністерство освіти і науки України</t>
  </si>
  <si>
    <t>Волинський національний університет імені Лесі Українки</t>
  </si>
  <si>
    <t>ЗАТВЕРДЖУЮ</t>
  </si>
  <si>
    <t>НАВЧАЛЬНИЙ ПЛАН</t>
  </si>
  <si>
    <t xml:space="preserve">        Ректор______________ проф. Цьось А.В.
"___"___________ 20___ р.</t>
  </si>
  <si>
    <r>
      <t xml:space="preserve">підготовки                           </t>
    </r>
    <r>
      <rPr>
        <b/>
        <sz val="10"/>
        <rFont val="Times New Roman"/>
        <family val="1"/>
      </rPr>
      <t>БАКАЛАВРА</t>
    </r>
  </si>
  <si>
    <t>Галузь знань  02 Культура і мистецтво</t>
  </si>
  <si>
    <t>Термін навчання - 3 роки 10 місяців</t>
  </si>
  <si>
    <t xml:space="preserve">Спеціальність       024 Хореографія </t>
  </si>
  <si>
    <t>Освітньо-професійна програма Хореографія</t>
  </si>
  <si>
    <t>Форма навчання   ДЕННА</t>
  </si>
  <si>
    <t>Зведені дані по використанню часу (тижнів)</t>
  </si>
  <si>
    <t>К  у   р   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</si>
  <si>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</si>
  <si>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</si>
  <si>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</si>
  <si>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</si>
  <si>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</si>
  <si>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</si>
  <si>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</si>
  <si>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</si>
  <si>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</si>
  <si>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</si>
  <si>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</si>
  <si>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</si>
  <si>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Теоретичне навчання</t>
  </si>
  <si>
    <t>Підсумковий контроль</t>
  </si>
  <si>
    <t>Навчальна практика</t>
  </si>
  <si>
    <t>Виробнича практика</t>
  </si>
  <si>
    <t>Випускна кваліфікаційна робота</t>
  </si>
  <si>
    <t>Канікули</t>
  </si>
  <si>
    <t>Всього</t>
  </si>
  <si>
    <t>т</t>
  </si>
  <si>
    <t>к</t>
  </si>
  <si>
    <t>с</t>
  </si>
  <si>
    <t>н</t>
  </si>
  <si>
    <t>в</t>
  </si>
  <si>
    <t>а</t>
  </si>
  <si>
    <t>Т</t>
  </si>
  <si>
    <t>С</t>
  </si>
  <si>
    <t>Екзаменаційна                 сесія</t>
  </si>
  <si>
    <t>Н</t>
  </si>
  <si>
    <t>В</t>
  </si>
  <si>
    <t>А</t>
  </si>
  <si>
    <t>Д</t>
  </si>
  <si>
    <t>К</t>
  </si>
  <si>
    <t>Семестровий контроль</t>
  </si>
  <si>
    <t>Загальний обсяг годин</t>
  </si>
  <si>
    <t>Кредити</t>
  </si>
  <si>
    <t>Навчальні заняття</t>
  </si>
  <si>
    <t>Тривалість семестру (тижнів)</t>
  </si>
  <si>
    <t>Аудиторні години</t>
  </si>
  <si>
    <t>Поза - аудиторні години</t>
  </si>
  <si>
    <t>Самостійна робота</t>
  </si>
  <si>
    <t>1 курс</t>
  </si>
  <si>
    <t>2 курс</t>
  </si>
  <si>
    <t>3 курс</t>
  </si>
  <si>
    <t>4 курс</t>
  </si>
  <si>
    <t>Екзамен</t>
  </si>
  <si>
    <t>Залік</t>
  </si>
  <si>
    <t>Курсова робота (проект)</t>
  </si>
  <si>
    <t>Практика</t>
  </si>
  <si>
    <t>1 сем.</t>
  </si>
  <si>
    <t>2 сем.</t>
  </si>
  <si>
    <t>3 сем.</t>
  </si>
  <si>
    <t>4 сем.</t>
  </si>
  <si>
    <t>5 сем.</t>
  </si>
  <si>
    <t>6 сем.</t>
  </si>
  <si>
    <t>7 сем.</t>
  </si>
  <si>
    <t>8 сем.</t>
  </si>
  <si>
    <t>Всього аудиторних</t>
  </si>
  <si>
    <t>Лекції</t>
  </si>
  <si>
    <t>Практичні (семінарській)</t>
  </si>
  <si>
    <t>Лабораторні</t>
  </si>
  <si>
    <t>Індивідуальні заняття</t>
  </si>
  <si>
    <t>Консультації</t>
  </si>
  <si>
    <t xml:space="preserve">18т. </t>
  </si>
  <si>
    <t xml:space="preserve">17т. </t>
  </si>
  <si>
    <t>Тижневе  навантаження</t>
  </si>
  <si>
    <t>Л</t>
  </si>
  <si>
    <t>Україна в європейському історичному та культурному контекстах</t>
  </si>
  <si>
    <t>Українська мова (за професійним спрямуванням)</t>
  </si>
  <si>
    <t>Іноземна мова (за професійним спрямуванням)</t>
  </si>
  <si>
    <t>Творчий феномен Лесі Українки</t>
  </si>
  <si>
    <t>Безпека життєдіяльності та основи охорони праці в хореографії</t>
  </si>
  <si>
    <t xml:space="preserve">Разом </t>
  </si>
  <si>
    <t>Всього кредитів за циклом загальної підготовки</t>
  </si>
  <si>
    <t>2. Цикл професійної підготовки</t>
  </si>
  <si>
    <t>Ансамбль танцю</t>
  </si>
  <si>
    <t>Теорія та методика викладаня класичного танцю</t>
  </si>
  <si>
    <t>Теорія та методика викладання бального танцю</t>
  </si>
  <si>
    <t>Теорія та методика викладання сучасного  танцю</t>
  </si>
  <si>
    <t>Методика хореографічної роботи</t>
  </si>
  <si>
    <t>Курсова робота з методики хореографічної роботи</t>
  </si>
  <si>
    <t>Історія хореографічного мистецтва</t>
  </si>
  <si>
    <t>Основи менеджменту в хореографії</t>
  </si>
  <si>
    <t>Пропедевтична практика (навчальна)</t>
  </si>
  <si>
    <t>Фольклорна практика (навчальна)</t>
  </si>
  <si>
    <t>Педагогічна практика</t>
  </si>
  <si>
    <t>Хореографічна практика</t>
  </si>
  <si>
    <t>Підготовка до атестаційного іспиту</t>
  </si>
  <si>
    <t>Всього кредитів за циклом професйної підготовки</t>
  </si>
  <si>
    <t>Вибіркова дисципліна 1.</t>
  </si>
  <si>
    <t>Вибіркова дисципліна 2.</t>
  </si>
  <si>
    <t>Вибіркова дисципліна 3.</t>
  </si>
  <si>
    <t>Вибіркова дисципліна 4.</t>
  </si>
  <si>
    <t>Вибіркова дисципліна 5</t>
  </si>
  <si>
    <t>Вибіркова дисципліна 6</t>
  </si>
  <si>
    <t>Вибіркова дисципліна 7.</t>
  </si>
  <si>
    <t>Вибіркова дисципліна 8.</t>
  </si>
  <si>
    <t>Вибіркова дисципліна 9.</t>
  </si>
  <si>
    <t>Вибіркова дисципліна 10.</t>
  </si>
  <si>
    <t>Вибіркова дисципліна 11.</t>
  </si>
  <si>
    <t>Вибіркова дисципліна 12.</t>
  </si>
  <si>
    <t>Всього годин за навчальним планом</t>
  </si>
  <si>
    <t>у тому числі:</t>
  </si>
  <si>
    <t>загальна підготовка</t>
  </si>
  <si>
    <t>професійна підготовка</t>
  </si>
  <si>
    <t>Кількість екзаменів</t>
  </si>
  <si>
    <t>Кількість заліків</t>
  </si>
  <si>
    <t>Кількість курсових робіт</t>
  </si>
  <si>
    <t>Фізичне виховання</t>
  </si>
  <si>
    <t>Види і назви практик</t>
  </si>
  <si>
    <t>Навчальна</t>
  </si>
  <si>
    <t>Виробнича</t>
  </si>
  <si>
    <t>№ за порядком</t>
  </si>
  <si>
    <t>Семестр</t>
  </si>
  <si>
    <t>Назва практики</t>
  </si>
  <si>
    <t>Термін проведення</t>
  </si>
  <si>
    <t>Кількість тижнів</t>
  </si>
  <si>
    <t>Пропедевтична</t>
  </si>
  <si>
    <t>Педагогічна</t>
  </si>
  <si>
    <t>1.</t>
  </si>
  <si>
    <t>Хореографічна</t>
  </si>
  <si>
    <t>Навчальний план складено у відповідності до стандарту вищої освіти за спеціальністю 024 Хореографія</t>
  </si>
  <si>
    <t>Гарант освітньо-професійної програми__________________________________________</t>
  </si>
  <si>
    <t>Завідувач кафедри_______________________________________________</t>
  </si>
  <si>
    <t>Затверджено на засіданні Вченої ради __________________________________ (факультету)</t>
  </si>
  <si>
    <r>
      <t xml:space="preserve">Протокол №  </t>
    </r>
    <r>
      <rPr>
        <b/>
        <sz val="10"/>
        <rFont val="Times New Roman"/>
        <family val="1"/>
      </rPr>
      <t>__</t>
    </r>
    <r>
      <rPr>
        <sz val="10"/>
        <rFont val="Times New Roman"/>
        <family val="1"/>
      </rPr>
      <t xml:space="preserve">  від "</t>
    </r>
    <r>
      <rPr>
        <b/>
        <sz val="10"/>
        <rFont val="Times New Roman"/>
        <family val="1"/>
      </rPr>
      <t>___</t>
    </r>
    <r>
      <rPr>
        <sz val="10"/>
        <rFont val="Times New Roman"/>
        <family val="1"/>
      </rPr>
      <t>" ___________ 20_____року</t>
    </r>
  </si>
  <si>
    <t>Декан факультету____________________________________________________(ПІБ)</t>
  </si>
  <si>
    <r>
      <t>Погоджено</t>
    </r>
    <r>
      <rPr>
        <sz val="10"/>
        <rFont val="Times New Roman"/>
        <family val="1"/>
      </rPr>
      <t xml:space="preserve">                                                            Начальник навчального відділу                       ___________________________                                        "___"____________________20     р.</t>
    </r>
  </si>
  <si>
    <r>
      <t>Погоджено</t>
    </r>
    <r>
      <rPr>
        <sz val="10"/>
        <rFont val="Times New Roman"/>
        <family val="1"/>
      </rPr>
      <t xml:space="preserve">                                                                          Проректор з науково-педагогічної і навчальної роботи та рекрутації ___________________________                        "___"________________20     р.</t>
    </r>
  </si>
  <si>
    <t>Теорія та методика викладання народно-сценічного танцю</t>
  </si>
  <si>
    <t>Педагогіка</t>
  </si>
  <si>
    <t>П (лаб)</t>
  </si>
  <si>
    <t xml:space="preserve"> п (лаб)</t>
  </si>
  <si>
    <t>П (Лаб</t>
  </si>
  <si>
    <t>П (Лаб)</t>
  </si>
  <si>
    <t>Основи біомеханіки та запобіганню травматизму в хореографії</t>
  </si>
  <si>
    <t>Волинський танцювальний фольклор</t>
  </si>
  <si>
    <t xml:space="preserve">                                                    </t>
  </si>
  <si>
    <r>
      <t xml:space="preserve">Освітній ступінь : </t>
    </r>
    <r>
      <rPr>
        <b/>
        <sz val="10"/>
        <rFont val="Times New Roman"/>
        <family val="1"/>
      </rPr>
      <t>БАКАЛАВР</t>
    </r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</si>
  <si>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</si>
  <si>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</si>
  <si>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</si>
  <si>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</si>
  <si>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</si>
  <si>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</si>
  <si>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7 семестр</t>
  </si>
  <si>
    <t>8 семестр</t>
  </si>
  <si>
    <t>Теорія та методика вивчення класичного танцю</t>
  </si>
  <si>
    <t>Теорія та методика вивчення  бального танцю</t>
  </si>
  <si>
    <t>Теорія та методика вивчення сучасного  танцю</t>
  </si>
  <si>
    <t>!0</t>
  </si>
  <si>
    <t>Композиція</t>
  </si>
  <si>
    <t>класичний</t>
  </si>
  <si>
    <t>народний</t>
  </si>
  <si>
    <t>бльний</t>
  </si>
  <si>
    <t>сучасний</t>
  </si>
  <si>
    <t>біомеханіка</t>
  </si>
  <si>
    <t>фолбклор</t>
  </si>
  <si>
    <t>Теорія та методика вивчення  народно-сценічного танцю</t>
  </si>
  <si>
    <t>3,5,8</t>
  </si>
  <si>
    <t xml:space="preserve"> План освітнього процесу</t>
  </si>
  <si>
    <t xml:space="preserve"> Графік освітного процесу</t>
  </si>
  <si>
    <t>НАЗВА ОСВІТНЬОГО КОМПОНЕНТА</t>
  </si>
  <si>
    <t xml:space="preserve">№ ОК </t>
  </si>
  <si>
    <t>Основи наукових досліджень та академічної доброчесності</t>
  </si>
  <si>
    <t>Навчальна практика за фаховим спрямуванням</t>
  </si>
  <si>
    <t xml:space="preserve">Філософія та основи культурології </t>
  </si>
  <si>
    <t>Навчальна практика 
за фаховим спрямуванням</t>
  </si>
  <si>
    <t>1,3,8</t>
  </si>
  <si>
    <t>4.</t>
  </si>
  <si>
    <r>
      <rPr>
        <b/>
        <sz val="10"/>
        <rFont val="Times New Roman"/>
        <family val="1"/>
      </rPr>
      <t xml:space="preserve">На базі </t>
    </r>
    <r>
      <rPr>
        <sz val="10"/>
        <rFont val="Times New Roman"/>
        <family val="1"/>
      </rPr>
      <t>повної загальної середньої освіти, НКР 5</t>
    </r>
  </si>
  <si>
    <t>Мистецтво балетмейстера</t>
  </si>
  <si>
    <t>Зразки українського народно-сценічного танцю</t>
  </si>
  <si>
    <t>Кваліфікаційний комплексний іспит зі спеціальності Хореографія</t>
  </si>
  <si>
    <r>
      <t xml:space="preserve">Погоджено
</t>
    </r>
    <r>
      <rPr>
        <sz val="10"/>
        <rFont val="Times New Roman"/>
        <family val="1"/>
      </rPr>
      <t>Рішення Вченої ради Волинського національного університету
імені Лесі Українки ___________________ "___"_________________20__ р.</t>
    </r>
  </si>
  <si>
    <t>Атестація</t>
  </si>
  <si>
    <t>Вибірковий освітній компонент 1.</t>
  </si>
  <si>
    <t>Вибірковий освітній компонет 2.</t>
  </si>
  <si>
    <t>Вибірковий освітній компонент 3.</t>
  </si>
  <si>
    <t>Вибірковий освітній компонент 4.</t>
  </si>
  <si>
    <t>Вибірковий освітній компонент 5</t>
  </si>
  <si>
    <t>Вибірковий освітній компонент 6</t>
  </si>
  <si>
    <t>Вибірковий освітній компонент 7.</t>
  </si>
  <si>
    <t>Вибірковий освітній компонент 8.</t>
  </si>
  <si>
    <t>Вибірковий освітній компонент 9.</t>
  </si>
  <si>
    <t>Вибірковий освітній компонент 10.</t>
  </si>
  <si>
    <t>Вибірковий освітній компонент 11.</t>
  </si>
  <si>
    <t>Вибірковий освітній компонент 12.</t>
  </si>
  <si>
    <t>Всього кредитів за циклом вибіркових компонентів</t>
  </si>
  <si>
    <t>Форма атестації</t>
  </si>
  <si>
    <t>т/н</t>
  </si>
  <si>
    <t>Освітня кваліфікація :   Бакалавр хореографії</t>
  </si>
  <si>
    <t>2.2 Вибіркові освітні компоненти</t>
  </si>
  <si>
    <t>вибіркові освітні компоненти</t>
  </si>
  <si>
    <r>
      <t>Факультативні освітні компоненти</t>
    </r>
    <r>
      <rPr>
        <sz val="10"/>
        <rFont val="Times New Roman"/>
        <family val="1"/>
      </rPr>
      <t xml:space="preserve"> (форми контролю не плануються)</t>
    </r>
  </si>
  <si>
    <t>Курсова робота з фаху</t>
  </si>
  <si>
    <t xml:space="preserve">Стандарт вищої освіти України із галузі знань 02 Культури і мистецтво, спеціальності 024 Хореографія для першого (бакалаврського) рівня вищої освіти (Наказ МОН України від 04.03.2020 № 358). </t>
  </si>
  <si>
    <t xml:space="preserve"> 1. Цикл загальної підготовки</t>
  </si>
  <si>
    <t>Інформаційно-комунікаційні технології в освіті</t>
  </si>
  <si>
    <t>1,3,6,8</t>
  </si>
  <si>
    <t>Курсова робота за фахом</t>
  </si>
  <si>
    <t xml:space="preserve"> </t>
  </si>
  <si>
    <t>Правові основи громадянського суспільства</t>
  </si>
  <si>
    <t xml:space="preserve">протягом семестру
 (6-17 т.)  </t>
  </si>
  <si>
    <t>ПРОЄКТ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</si>
</sst>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1" x14ac:knownFonts="1">
    <font>
      <sz val="12"/>
      <color theme="1"/>
      <name val="Calibri"/>
      <family val="2"/>
      <scheme val="minor"/>
    </font>
    <font>
      <sz val="10"/>
      <name val="Times New Roman"/>
      <family val="1"/>
    </font>
    <font>
      <sz val="12"/>
      <color theme="1"/>
      <name val="Times New Roman"/>
      <family val="1"/>
    </font>
    <font>
      <sz val="8"/>
      <name val="Times New Roman"/>
      <family val="1"/>
    </font>
    <font>
      <b/>
      <sz val="18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b/>
      <sz val="8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sz val="10"/>
      <color theme="1"/>
      <name val="Times New Roman"/>
      <family val="1"/>
    </font>
    <font>
      <sz val="6"/>
      <color theme="1"/>
      <name val="Times New Roman"/>
      <family val="1"/>
    </font>
    <font>
      <sz val="8"/>
      <color indexed="55"/>
      <name val="Times New Roman"/>
      <family val="1"/>
    </font>
    <font>
      <sz val="7"/>
      <name val="Times New Roman"/>
      <family val="1"/>
    </font>
    <font>
      <b/>
      <sz val="14"/>
      <color indexed="10"/>
      <name val="Times New Roman"/>
      <family val="1"/>
    </font>
    <font>
      <b/>
      <i/>
      <sz val="12"/>
      <name val="Times New Roman"/>
      <family val="1"/>
    </font>
    <font>
      <sz val="10"/>
      <color indexed="10"/>
      <name val="Times New Roman"/>
      <family val="1"/>
    </font>
    <font>
      <b/>
      <i/>
      <sz val="9"/>
      <name val="Times New Roman"/>
      <family val="1"/>
    </font>
    <font>
      <sz val="10"/>
      <color theme="0"/>
      <name val="Times New Roman"/>
      <family val="1"/>
    </font>
    <font>
      <b/>
      <i/>
      <sz val="10"/>
      <name val="Times New Roman"/>
      <family val="1"/>
    </font>
    <font>
      <b/>
      <sz val="10"/>
      <color indexed="8"/>
      <name val="Times New Roman"/>
      <family val="1"/>
    </font>
    <font>
      <b/>
      <sz val="10"/>
      <name val="Times New Roman"/>
      <family val="1"/>
      <charset val="204"/>
    </font>
    <font>
      <sz val="12"/>
      <name val="Times New Roman"/>
      <family val="1"/>
    </font>
    <font>
      <sz val="14"/>
      <name val="Times New Roman"/>
      <family val="1"/>
    </font>
    <font>
      <sz val="14"/>
      <color indexed="8"/>
      <name val="Times New Roman"/>
      <family val="1"/>
    </font>
    <font>
      <sz val="10"/>
      <name val="Times New Roman Cyr"/>
      <charset val="204"/>
    </font>
    <font>
      <b/>
      <sz val="13"/>
      <name val="Times New Roman"/>
      <family val="1"/>
    </font>
    <font>
      <sz val="10"/>
      <name val="Arial Cyr"/>
      <charset val="204"/>
    </font>
    <font>
      <u/>
      <sz val="12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scheme val="minor"/>
    </font>
    <font>
      <b/>
      <sz val="12"/>
      <color theme="9"/>
      <name val="Calibri"/>
      <family val="2"/>
      <scheme val="minor"/>
    </font>
    <font>
      <sz val="14"/>
      <color theme="1"/>
      <name val="Times New Roman"/>
      <family val="1"/>
    </font>
    <font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FCD6B4"/>
        <bgColor indexed="64"/>
      </patternFill>
    </fill>
    <fill>
      <patternFill patternType="solid">
        <fgColor rgb="FFC6D9F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28" fillId="0" borderId="0"/>
    <xf numFmtId="0" fontId="30" fillId="0" borderId="0"/>
  </cellStyleXfs>
  <cellXfs count="676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vertical="top" wrapText="1"/>
    </xf>
    <xf numFmtId="0" fontId="2" fillId="0" borderId="0" xfId="0" applyFont="1"/>
    <xf numFmtId="0" fontId="3" fillId="0" borderId="0" xfId="0" applyFont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5" xfId="0" applyFont="1" applyBorder="1" applyAlignment="1">
      <alignment horizontal="center"/>
    </xf>
    <xf numFmtId="0" fontId="1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textRotation="90" wrapText="1"/>
    </xf>
    <xf numFmtId="0" fontId="6" fillId="0" borderId="0" xfId="0" applyFont="1"/>
    <xf numFmtId="0" fontId="11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3" fontId="1" fillId="0" borderId="22" xfId="0" applyNumberFormat="1" applyFont="1" applyBorder="1" applyAlignment="1">
      <alignment horizontal="center" vertical="center"/>
    </xf>
    <xf numFmtId="3" fontId="1" fillId="0" borderId="15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1" fontId="1" fillId="6" borderId="26" xfId="0" applyNumberFormat="1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20" fillId="0" borderId="0" xfId="0" applyFont="1" applyAlignment="1">
      <alignment horizontal="center" vertical="center" wrapText="1"/>
    </xf>
    <xf numFmtId="1" fontId="1" fillId="0" borderId="15" xfId="0" applyNumberFormat="1" applyFont="1" applyBorder="1" applyAlignment="1">
      <alignment horizontal="center" vertical="center"/>
    </xf>
    <xf numFmtId="1" fontId="1" fillId="0" borderId="23" xfId="0" applyNumberFormat="1" applyFont="1" applyBorder="1" applyAlignment="1">
      <alignment horizontal="center" vertical="center"/>
    </xf>
    <xf numFmtId="1" fontId="1" fillId="0" borderId="22" xfId="0" applyNumberFormat="1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3" fontId="1" fillId="0" borderId="36" xfId="0" applyNumberFormat="1" applyFont="1" applyBorder="1" applyAlignment="1">
      <alignment horizontal="center" vertical="center"/>
    </xf>
    <xf numFmtId="3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3" fontId="1" fillId="6" borderId="36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" fillId="11" borderId="0" xfId="0" applyFont="1" applyFill="1" applyAlignment="1">
      <alignment vertic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" fillId="0" borderId="23" xfId="0" applyFont="1" applyBorder="1" applyAlignment="1">
      <alignment horizontal="left" vertical="center"/>
    </xf>
    <xf numFmtId="0" fontId="1" fillId="0" borderId="35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6" borderId="36" xfId="0" applyFont="1" applyFill="1" applyBorder="1" applyAlignment="1">
      <alignment horizontal="center" vertical="center"/>
    </xf>
    <xf numFmtId="3" fontId="1" fillId="12" borderId="42" xfId="0" applyNumberFormat="1" applyFont="1" applyFill="1" applyBorder="1" applyAlignment="1">
      <alignment horizontal="center" vertical="center"/>
    </xf>
    <xf numFmtId="3" fontId="1" fillId="12" borderId="43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1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1" fillId="0" borderId="26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29" fillId="0" borderId="0" xfId="1" applyFont="1"/>
    <xf numFmtId="49" fontId="1" fillId="0" borderId="0" xfId="0" applyNumberFormat="1" applyFont="1" applyAlignment="1">
      <alignment vertical="top" wrapText="1"/>
    </xf>
    <xf numFmtId="49" fontId="1" fillId="0" borderId="0" xfId="0" applyNumberFormat="1" applyFont="1" applyAlignment="1">
      <alignment horizontal="left" wrapText="1"/>
    </xf>
    <xf numFmtId="0" fontId="11" fillId="0" borderId="0" xfId="1" applyFont="1"/>
    <xf numFmtId="49" fontId="11" fillId="0" borderId="0" xfId="2" applyNumberFormat="1" applyFont="1" applyAlignment="1">
      <alignment vertical="center" wrapText="1"/>
    </xf>
    <xf numFmtId="49" fontId="11" fillId="0" borderId="0" xfId="2" applyNumberFormat="1" applyFont="1" applyAlignment="1">
      <alignment horizontal="left" wrapText="1"/>
    </xf>
    <xf numFmtId="0" fontId="1" fillId="0" borderId="0" xfId="1" applyFont="1"/>
    <xf numFmtId="49" fontId="1" fillId="0" borderId="0" xfId="0" applyNumberFormat="1" applyFont="1" applyAlignment="1">
      <alignment vertical="top"/>
    </xf>
    <xf numFmtId="49" fontId="1" fillId="0" borderId="0" xfId="0" applyNumberFormat="1" applyFont="1"/>
    <xf numFmtId="0" fontId="1" fillId="2" borderId="0" xfId="0" applyFont="1" applyFill="1"/>
    <xf numFmtId="0" fontId="33" fillId="0" borderId="15" xfId="0" applyFont="1" applyBorder="1"/>
    <xf numFmtId="0" fontId="33" fillId="15" borderId="15" xfId="0" applyFont="1" applyFill="1" applyBorder="1"/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32" fillId="0" borderId="15" xfId="0" applyFont="1" applyBorder="1" applyAlignment="1">
      <alignment vertical="center"/>
    </xf>
    <xf numFmtId="0" fontId="32" fillId="0" borderId="0" xfId="0" applyFont="1"/>
    <xf numFmtId="0" fontId="33" fillId="15" borderId="15" xfId="0" applyFont="1" applyFill="1" applyBorder="1" applyAlignment="1">
      <alignment horizontal="center" vertical="center"/>
    </xf>
    <xf numFmtId="0" fontId="33" fillId="15" borderId="15" xfId="0" applyFont="1" applyFill="1" applyBorder="1" applyAlignment="1">
      <alignment vertical="center"/>
    </xf>
    <xf numFmtId="0" fontId="34" fillId="0" borderId="15" xfId="0" applyFont="1" applyBorder="1" applyAlignment="1">
      <alignment vertical="center"/>
    </xf>
    <xf numFmtId="1" fontId="34" fillId="0" borderId="15" xfId="0" applyNumberFormat="1" applyFont="1" applyBorder="1" applyAlignment="1">
      <alignment vertical="center"/>
    </xf>
    <xf numFmtId="0" fontId="35" fillId="0" borderId="15" xfId="0" applyFont="1" applyBorder="1" applyAlignment="1">
      <alignment vertical="center"/>
    </xf>
    <xf numFmtId="0" fontId="34" fillId="0" borderId="0" xfId="0" applyFont="1"/>
    <xf numFmtId="1" fontId="33" fillId="15" borderId="15" xfId="0" applyNumberFormat="1" applyFont="1" applyFill="1" applyBorder="1" applyAlignment="1">
      <alignment vertical="center"/>
    </xf>
    <xf numFmtId="1" fontId="34" fillId="0" borderId="9" xfId="0" applyNumberFormat="1" applyFont="1" applyBorder="1" applyAlignment="1">
      <alignment vertical="center"/>
    </xf>
    <xf numFmtId="0" fontId="36" fillId="15" borderId="15" xfId="0" applyFont="1" applyFill="1" applyBorder="1"/>
    <xf numFmtId="0" fontId="37" fillId="15" borderId="15" xfId="0" applyFont="1" applyFill="1" applyBorder="1"/>
    <xf numFmtId="0" fontId="25" fillId="0" borderId="2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5" fillId="0" borderId="15" xfId="0" applyFont="1" applyBorder="1" applyAlignment="1">
      <alignment vertical="center" wrapText="1"/>
    </xf>
    <xf numFmtId="0" fontId="25" fillId="0" borderId="15" xfId="0" applyFont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25" fillId="0" borderId="15" xfId="0" applyFont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0" fontId="25" fillId="4" borderId="15" xfId="0" applyFont="1" applyFill="1" applyBorder="1" applyAlignment="1">
      <alignment horizontal="center"/>
    </xf>
    <xf numFmtId="0" fontId="25" fillId="0" borderId="2" xfId="0" applyFont="1" applyBorder="1" applyAlignment="1">
      <alignment vertical="center"/>
    </xf>
    <xf numFmtId="0" fontId="25" fillId="0" borderId="15" xfId="0" applyFont="1" applyBorder="1" applyAlignment="1">
      <alignment vertical="center"/>
    </xf>
    <xf numFmtId="0" fontId="25" fillId="4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49" fontId="25" fillId="0" borderId="5" xfId="0" applyNumberFormat="1" applyFont="1" applyBorder="1" applyAlignment="1">
      <alignment horizontal="center" vertical="center" textRotation="90"/>
    </xf>
    <xf numFmtId="49" fontId="25" fillId="0" borderId="9" xfId="0" applyNumberFormat="1" applyFont="1" applyBorder="1" applyAlignment="1">
      <alignment horizontal="center" vertical="center" textRotation="90"/>
    </xf>
    <xf numFmtId="49" fontId="25" fillId="0" borderId="11" xfId="0" applyNumberFormat="1" applyFont="1" applyBorder="1" applyAlignment="1">
      <alignment horizontal="center" vertical="center" textRotation="90"/>
    </xf>
    <xf numFmtId="0" fontId="12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0" fontId="10" fillId="0" borderId="0" xfId="0" applyFont="1" applyAlignment="1">
      <alignment horizontal="center" textRotation="90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vertical="center" wrapText="1"/>
    </xf>
    <xf numFmtId="0" fontId="14" fillId="0" borderId="0" xfId="0" applyFont="1" applyAlignment="1">
      <alignment horizontal="center" vertical="top" wrapText="1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textRotation="90" wrapText="1"/>
    </xf>
    <xf numFmtId="0" fontId="25" fillId="0" borderId="9" xfId="0" applyFont="1" applyBorder="1" applyAlignment="1">
      <alignment horizontal="center" vertical="center" textRotation="90" wrapText="1"/>
    </xf>
    <xf numFmtId="0" fontId="25" fillId="0" borderId="11" xfId="0" applyFont="1" applyBorder="1" applyAlignment="1">
      <alignment horizontal="center" vertical="center" textRotation="90" wrapText="1"/>
    </xf>
    <xf numFmtId="0" fontId="25" fillId="0" borderId="2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textRotation="90" wrapText="1"/>
    </xf>
    <xf numFmtId="0" fontId="6" fillId="0" borderId="8" xfId="0" applyFont="1" applyBorder="1" applyAlignment="1">
      <alignment horizontal="center" vertical="center" textRotation="90" wrapText="1"/>
    </xf>
    <xf numFmtId="0" fontId="6" fillId="0" borderId="10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 textRotation="90" wrapText="1"/>
    </xf>
    <xf numFmtId="0" fontId="6" fillId="0" borderId="12" xfId="0" applyFont="1" applyBorder="1" applyAlignment="1">
      <alignment horizontal="center" vertical="center" textRotation="90" wrapText="1"/>
    </xf>
    <xf numFmtId="0" fontId="6" fillId="0" borderId="14" xfId="0" applyFont="1" applyBorder="1" applyAlignment="1">
      <alignment horizontal="center" vertical="center" textRotation="90" wrapText="1"/>
    </xf>
    <xf numFmtId="0" fontId="6" fillId="0" borderId="5" xfId="0" applyFont="1" applyBorder="1" applyAlignment="1" applyProtection="1">
      <alignment horizontal="center" vertical="center" textRotation="90" wrapText="1"/>
      <protection hidden="1"/>
    </xf>
    <xf numFmtId="0" fontId="6" fillId="0" borderId="9" xfId="0" applyFont="1" applyBorder="1" applyAlignment="1" applyProtection="1">
      <alignment horizontal="center" vertical="center" textRotation="90" wrapText="1"/>
      <protection hidden="1"/>
    </xf>
    <xf numFmtId="0" fontId="6" fillId="0" borderId="11" xfId="0" applyFont="1" applyBorder="1" applyAlignment="1" applyProtection="1">
      <alignment horizontal="center" vertical="center" textRotation="90" wrapText="1"/>
      <protection hidden="1"/>
    </xf>
    <xf numFmtId="0" fontId="1" fillId="0" borderId="7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5" fillId="4" borderId="2" xfId="0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horizontal="center" vertical="center"/>
    </xf>
    <xf numFmtId="0" fontId="25" fillId="0" borderId="6" xfId="0" applyFont="1" applyBorder="1" applyAlignment="1">
      <alignment horizontal="center" vertical="center" textRotation="90" wrapText="1"/>
    </xf>
    <xf numFmtId="0" fontId="25" fillId="0" borderId="8" xfId="0" applyFont="1" applyBorder="1" applyAlignment="1">
      <alignment horizontal="center" vertical="center" textRotation="90" wrapText="1"/>
    </xf>
    <xf numFmtId="0" fontId="25" fillId="0" borderId="10" xfId="0" applyFont="1" applyBorder="1" applyAlignment="1">
      <alignment horizontal="center" vertical="center" textRotation="90" wrapText="1"/>
    </xf>
    <xf numFmtId="0" fontId="25" fillId="0" borderId="1" xfId="0" applyFont="1" applyBorder="1" applyAlignment="1">
      <alignment horizontal="center" vertical="center" textRotation="90" wrapText="1"/>
    </xf>
    <xf numFmtId="0" fontId="25" fillId="0" borderId="12" xfId="0" applyFont="1" applyBorder="1" applyAlignment="1">
      <alignment horizontal="center" vertical="center" textRotation="90" wrapText="1"/>
    </xf>
    <xf numFmtId="0" fontId="25" fillId="0" borderId="14" xfId="0" applyFont="1" applyBorder="1" applyAlignment="1">
      <alignment horizontal="center" vertical="center" textRotation="90" wrapText="1"/>
    </xf>
    <xf numFmtId="0" fontId="25" fillId="0" borderId="3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/>
    </xf>
    <xf numFmtId="0" fontId="11" fillId="5" borderId="7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6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 textRotation="90" wrapText="1"/>
    </xf>
    <xf numFmtId="0" fontId="25" fillId="0" borderId="0" xfId="0" applyFont="1" applyAlignment="1">
      <alignment horizontal="center" vertical="center" textRotation="90" wrapText="1"/>
    </xf>
    <xf numFmtId="0" fontId="25" fillId="0" borderId="13" xfId="0" applyFont="1" applyBorder="1" applyAlignment="1">
      <alignment horizontal="center" vertical="center" textRotation="90" wrapText="1"/>
    </xf>
    <xf numFmtId="0" fontId="25" fillId="0" borderId="5" xfId="0" applyFont="1" applyBorder="1" applyAlignment="1">
      <alignment horizontal="center" vertical="center" textRotation="90"/>
    </xf>
    <xf numFmtId="0" fontId="25" fillId="0" borderId="9" xfId="0" applyFont="1" applyBorder="1" applyAlignment="1">
      <alignment horizontal="center" vertical="center" textRotation="90"/>
    </xf>
    <xf numFmtId="0" fontId="25" fillId="0" borderId="11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1" fontId="1" fillId="0" borderId="8" xfId="0" applyNumberFormat="1" applyFont="1" applyBorder="1" applyAlignment="1">
      <alignment horizontal="center" vertical="center"/>
    </xf>
    <xf numFmtId="1" fontId="1" fillId="0" borderId="12" xfId="0" applyNumberFormat="1" applyFont="1" applyBorder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1" fontId="1" fillId="0" borderId="16" xfId="0" applyNumberFormat="1" applyFont="1" applyBorder="1" applyAlignment="1">
      <alignment horizontal="center" vertical="center"/>
    </xf>
    <xf numFmtId="1" fontId="1" fillId="0" borderId="21" xfId="0" applyNumberFormat="1" applyFont="1" applyBorder="1" applyAlignment="1">
      <alignment horizontal="center" vertical="center"/>
    </xf>
    <xf numFmtId="3" fontId="1" fillId="0" borderId="17" xfId="0" applyNumberFormat="1" applyFont="1" applyBorder="1" applyAlignment="1">
      <alignment horizontal="center" vertical="center"/>
    </xf>
    <xf numFmtId="3" fontId="1" fillId="0" borderId="18" xfId="0" applyNumberFormat="1" applyFont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/>
    </xf>
    <xf numFmtId="0" fontId="1" fillId="9" borderId="8" xfId="0" applyFont="1" applyFill="1" applyBorder="1" applyAlignment="1">
      <alignment horizontal="center" vertical="center"/>
    </xf>
    <xf numFmtId="0" fontId="1" fillId="9" borderId="12" xfId="0" applyFont="1" applyFill="1" applyBorder="1" applyAlignment="1">
      <alignment horizontal="center" vertical="center"/>
    </xf>
    <xf numFmtId="0" fontId="1" fillId="9" borderId="14" xfId="0" applyFont="1" applyFill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 wrapText="1"/>
    </xf>
    <xf numFmtId="1" fontId="1" fillId="0" borderId="8" xfId="0" applyNumberFormat="1" applyFont="1" applyBorder="1" applyAlignment="1">
      <alignment horizontal="center" vertical="center" wrapText="1"/>
    </xf>
    <xf numFmtId="1" fontId="1" fillId="0" borderId="12" xfId="0" applyNumberFormat="1" applyFont="1" applyBorder="1" applyAlignment="1">
      <alignment horizontal="center" vertical="center" wrapText="1"/>
    </xf>
    <xf numFmtId="1" fontId="1" fillId="0" borderId="14" xfId="0" applyNumberFormat="1" applyFont="1" applyBorder="1" applyAlignment="1">
      <alignment horizontal="center" vertical="center" wrapText="1"/>
    </xf>
    <xf numFmtId="3" fontId="1" fillId="0" borderId="24" xfId="0" applyNumberFormat="1" applyFont="1" applyBorder="1" applyAlignment="1">
      <alignment horizontal="center" vertical="center"/>
    </xf>
    <xf numFmtId="3" fontId="1" fillId="0" borderId="4" xfId="0" applyNumberFormat="1" applyFont="1" applyBorder="1" applyAlignment="1">
      <alignment horizontal="center" vertical="center"/>
    </xf>
    <xf numFmtId="1" fontId="1" fillId="9" borderId="6" xfId="0" applyNumberFormat="1" applyFont="1" applyFill="1" applyBorder="1" applyAlignment="1">
      <alignment horizontal="center" vertical="center"/>
    </xf>
    <xf numFmtId="1" fontId="1" fillId="9" borderId="8" xfId="0" applyNumberFormat="1" applyFont="1" applyFill="1" applyBorder="1" applyAlignment="1">
      <alignment horizontal="center" vertical="center"/>
    </xf>
    <xf numFmtId="1" fontId="1" fillId="9" borderId="12" xfId="0" applyNumberFormat="1" applyFont="1" applyFill="1" applyBorder="1" applyAlignment="1">
      <alignment horizontal="center" vertical="center"/>
    </xf>
    <xf numFmtId="1" fontId="1" fillId="9" borderId="14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left" vertical="center" wrapText="1"/>
    </xf>
    <xf numFmtId="0" fontId="13" fillId="3" borderId="7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left" vertical="center" wrapText="1"/>
    </xf>
    <xf numFmtId="0" fontId="13" fillId="3" borderId="12" xfId="0" applyFont="1" applyFill="1" applyBorder="1" applyAlignment="1">
      <alignment horizontal="left" vertical="center" wrapText="1"/>
    </xf>
    <xf numFmtId="0" fontId="13" fillId="3" borderId="13" xfId="0" applyFont="1" applyFill="1" applyBorder="1" applyAlignment="1">
      <alignment horizontal="left" vertical="center" wrapText="1"/>
    </xf>
    <xf numFmtId="0" fontId="13" fillId="3" borderId="14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14" xfId="0" applyFont="1" applyFill="1" applyBorder="1" applyAlignment="1">
      <alignment horizontal="center" vertical="center"/>
    </xf>
    <xf numFmtId="164" fontId="1" fillId="6" borderId="24" xfId="0" applyNumberFormat="1" applyFont="1" applyFill="1" applyBorder="1" applyAlignment="1">
      <alignment horizontal="center" vertical="center"/>
    </xf>
    <xf numFmtId="164" fontId="1" fillId="6" borderId="25" xfId="0" applyNumberFormat="1" applyFont="1" applyFill="1" applyBorder="1" applyAlignment="1">
      <alignment horizontal="center" vertical="center"/>
    </xf>
    <xf numFmtId="3" fontId="1" fillId="14" borderId="6" xfId="0" applyNumberFormat="1" applyFont="1" applyFill="1" applyBorder="1" applyAlignment="1">
      <alignment horizontal="center" vertical="center" wrapText="1"/>
    </xf>
    <xf numFmtId="0" fontId="1" fillId="14" borderId="8" xfId="0" applyFont="1" applyFill="1" applyBorder="1" applyAlignment="1">
      <alignment horizontal="center" vertical="center" wrapText="1"/>
    </xf>
    <xf numFmtId="0" fontId="1" fillId="14" borderId="12" xfId="0" applyFont="1" applyFill="1" applyBorder="1" applyAlignment="1">
      <alignment horizontal="center" vertical="center" wrapText="1"/>
    </xf>
    <xf numFmtId="0" fontId="1" fillId="14" borderId="14" xfId="0" applyFont="1" applyFill="1" applyBorder="1" applyAlignment="1">
      <alignment horizontal="center" vertical="center" wrapText="1"/>
    </xf>
    <xf numFmtId="164" fontId="1" fillId="6" borderId="4" xfId="0" applyNumberFormat="1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/>
    </xf>
    <xf numFmtId="0" fontId="1" fillId="7" borderId="14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left" vertical="distributed"/>
    </xf>
    <xf numFmtId="0" fontId="11" fillId="7" borderId="7" xfId="0" applyFont="1" applyFill="1" applyBorder="1" applyAlignment="1">
      <alignment horizontal="left" vertical="distributed"/>
    </xf>
    <xf numFmtId="0" fontId="11" fillId="7" borderId="8" xfId="0" applyFont="1" applyFill="1" applyBorder="1" applyAlignment="1">
      <alignment horizontal="left" vertical="distributed"/>
    </xf>
    <xf numFmtId="0" fontId="11" fillId="7" borderId="12" xfId="0" applyFont="1" applyFill="1" applyBorder="1" applyAlignment="1">
      <alignment horizontal="left" vertical="distributed"/>
    </xf>
    <xf numFmtId="0" fontId="11" fillId="7" borderId="13" xfId="0" applyFont="1" applyFill="1" applyBorder="1" applyAlignment="1">
      <alignment horizontal="left" vertical="distributed"/>
    </xf>
    <xf numFmtId="0" fontId="11" fillId="7" borderId="14" xfId="0" applyFont="1" applyFill="1" applyBorder="1" applyAlignment="1">
      <alignment horizontal="left" vertical="distributed"/>
    </xf>
    <xf numFmtId="0" fontId="1" fillId="7" borderId="7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3" fontId="1" fillId="6" borderId="6" xfId="0" applyNumberFormat="1" applyFont="1" applyFill="1" applyBorder="1" applyAlignment="1">
      <alignment horizontal="center" vertical="center"/>
    </xf>
    <xf numFmtId="3" fontId="1" fillId="6" borderId="16" xfId="0" applyNumberFormat="1" applyFont="1" applyFill="1" applyBorder="1" applyAlignment="1">
      <alignment horizontal="center" vertical="center"/>
    </xf>
    <xf numFmtId="3" fontId="1" fillId="6" borderId="12" xfId="0" applyNumberFormat="1" applyFont="1" applyFill="1" applyBorder="1" applyAlignment="1">
      <alignment horizontal="center" vertical="center"/>
    </xf>
    <xf numFmtId="3" fontId="1" fillId="6" borderId="21" xfId="0" applyNumberFormat="1" applyFont="1" applyFill="1" applyBorder="1" applyAlignment="1">
      <alignment horizontal="center" vertical="center"/>
    </xf>
    <xf numFmtId="1" fontId="1" fillId="6" borderId="6" xfId="0" applyNumberFormat="1" applyFont="1" applyFill="1" applyBorder="1" applyAlignment="1">
      <alignment horizontal="center" vertical="center" wrapText="1"/>
    </xf>
    <xf numFmtId="1" fontId="1" fillId="6" borderId="8" xfId="0" applyNumberFormat="1" applyFont="1" applyFill="1" applyBorder="1" applyAlignment="1">
      <alignment horizontal="center" vertical="center" wrapText="1"/>
    </xf>
    <xf numFmtId="1" fontId="1" fillId="6" borderId="12" xfId="0" applyNumberFormat="1" applyFont="1" applyFill="1" applyBorder="1" applyAlignment="1">
      <alignment horizontal="center" vertical="center" wrapText="1"/>
    </xf>
    <xf numFmtId="1" fontId="1" fillId="6" borderId="14" xfId="0" applyNumberFormat="1" applyFont="1" applyFill="1" applyBorder="1" applyAlignment="1">
      <alignment horizontal="center" vertical="center" wrapText="1"/>
    </xf>
    <xf numFmtId="1" fontId="1" fillId="6" borderId="6" xfId="0" applyNumberFormat="1" applyFont="1" applyFill="1" applyBorder="1" applyAlignment="1">
      <alignment horizontal="center" vertical="center"/>
    </xf>
    <xf numFmtId="1" fontId="1" fillId="6" borderId="8" xfId="0" applyNumberFormat="1" applyFont="1" applyFill="1" applyBorder="1" applyAlignment="1">
      <alignment horizontal="center" vertical="center"/>
    </xf>
    <xf numFmtId="1" fontId="1" fillId="6" borderId="12" xfId="0" applyNumberFormat="1" applyFont="1" applyFill="1" applyBorder="1" applyAlignment="1">
      <alignment horizontal="center" vertical="center"/>
    </xf>
    <xf numFmtId="1" fontId="1" fillId="6" borderId="14" xfId="0" applyNumberFormat="1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1" fillId="6" borderId="13" xfId="0" applyFont="1" applyFill="1" applyBorder="1" applyAlignment="1">
      <alignment horizontal="center" vertical="center" wrapText="1"/>
    </xf>
    <xf numFmtId="0" fontId="11" fillId="6" borderId="14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1" fontId="1" fillId="7" borderId="29" xfId="0" applyNumberFormat="1" applyFont="1" applyFill="1" applyBorder="1" applyAlignment="1">
      <alignment horizontal="center" vertical="center"/>
    </xf>
    <xf numFmtId="1" fontId="1" fillId="7" borderId="30" xfId="0" applyNumberFormat="1" applyFont="1" applyFill="1" applyBorder="1" applyAlignment="1">
      <alignment horizontal="center" vertical="center"/>
    </xf>
    <xf numFmtId="1" fontId="1" fillId="7" borderId="33" xfId="0" applyNumberFormat="1" applyFont="1" applyFill="1" applyBorder="1" applyAlignment="1">
      <alignment horizontal="center" vertical="center"/>
    </xf>
    <xf numFmtId="1" fontId="1" fillId="7" borderId="34" xfId="0" applyNumberFormat="1" applyFont="1" applyFill="1" applyBorder="1" applyAlignment="1">
      <alignment horizontal="center" vertical="center"/>
    </xf>
    <xf numFmtId="1" fontId="1" fillId="7" borderId="27" xfId="0" applyNumberFormat="1" applyFont="1" applyFill="1" applyBorder="1" applyAlignment="1">
      <alignment horizontal="center" vertical="center"/>
    </xf>
    <xf numFmtId="1" fontId="1" fillId="7" borderId="28" xfId="0" applyNumberFormat="1" applyFont="1" applyFill="1" applyBorder="1" applyAlignment="1">
      <alignment horizontal="center" vertical="center"/>
    </xf>
    <xf numFmtId="1" fontId="1" fillId="7" borderId="31" xfId="0" applyNumberFormat="1" applyFont="1" applyFill="1" applyBorder="1" applyAlignment="1">
      <alignment horizontal="center" vertical="center"/>
    </xf>
    <xf numFmtId="1" fontId="1" fillId="7" borderId="32" xfId="0" applyNumberFormat="1" applyFont="1" applyFill="1" applyBorder="1" applyAlignment="1">
      <alignment horizontal="center" vertical="center"/>
    </xf>
    <xf numFmtId="1" fontId="13" fillId="7" borderId="27" xfId="0" applyNumberFormat="1" applyFont="1" applyFill="1" applyBorder="1" applyAlignment="1">
      <alignment horizontal="center" vertical="center"/>
    </xf>
    <xf numFmtId="1" fontId="13" fillId="7" borderId="28" xfId="0" applyNumberFormat="1" applyFont="1" applyFill="1" applyBorder="1" applyAlignment="1">
      <alignment horizontal="center" vertical="center"/>
    </xf>
    <xf numFmtId="1" fontId="13" fillId="7" borderId="31" xfId="0" applyNumberFormat="1" applyFont="1" applyFill="1" applyBorder="1" applyAlignment="1">
      <alignment horizontal="center" vertical="center"/>
    </xf>
    <xf numFmtId="1" fontId="13" fillId="7" borderId="32" xfId="0" applyNumberFormat="1" applyFont="1" applyFill="1" applyBorder="1" applyAlignment="1">
      <alignment horizontal="center" vertical="center"/>
    </xf>
    <xf numFmtId="1" fontId="13" fillId="7" borderId="29" xfId="0" applyNumberFormat="1" applyFont="1" applyFill="1" applyBorder="1" applyAlignment="1">
      <alignment horizontal="center" vertical="center"/>
    </xf>
    <xf numFmtId="1" fontId="13" fillId="7" borderId="30" xfId="0" applyNumberFormat="1" applyFont="1" applyFill="1" applyBorder="1" applyAlignment="1">
      <alignment horizontal="center" vertical="center"/>
    </xf>
    <xf numFmtId="1" fontId="13" fillId="7" borderId="33" xfId="0" applyNumberFormat="1" applyFont="1" applyFill="1" applyBorder="1" applyAlignment="1">
      <alignment horizontal="center" vertical="center"/>
    </xf>
    <xf numFmtId="1" fontId="13" fillId="7" borderId="34" xfId="0" applyNumberFormat="1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1" fontId="1" fillId="7" borderId="6" xfId="0" applyNumberFormat="1" applyFont="1" applyFill="1" applyBorder="1" applyAlignment="1">
      <alignment horizontal="center" vertical="center"/>
    </xf>
    <xf numFmtId="1" fontId="1" fillId="7" borderId="8" xfId="0" applyNumberFormat="1" applyFont="1" applyFill="1" applyBorder="1" applyAlignment="1">
      <alignment horizontal="center" vertical="center"/>
    </xf>
    <xf numFmtId="1" fontId="1" fillId="7" borderId="12" xfId="0" applyNumberFormat="1" applyFont="1" applyFill="1" applyBorder="1" applyAlignment="1">
      <alignment horizontal="center" vertical="center"/>
    </xf>
    <xf numFmtId="1" fontId="1" fillId="7" borderId="14" xfId="0" applyNumberFormat="1" applyFont="1" applyFill="1" applyBorder="1" applyAlignment="1">
      <alignment horizontal="center" vertical="center"/>
    </xf>
    <xf numFmtId="1" fontId="1" fillId="7" borderId="16" xfId="0" applyNumberFormat="1" applyFont="1" applyFill="1" applyBorder="1" applyAlignment="1">
      <alignment horizontal="center" vertical="center"/>
    </xf>
    <xf numFmtId="1" fontId="1" fillId="7" borderId="21" xfId="0" applyNumberFormat="1" applyFont="1" applyFill="1" applyBorder="1" applyAlignment="1">
      <alignment horizontal="center" vertical="center"/>
    </xf>
    <xf numFmtId="164" fontId="1" fillId="7" borderId="6" xfId="0" applyNumberFormat="1" applyFont="1" applyFill="1" applyBorder="1" applyAlignment="1">
      <alignment horizontal="center" vertical="center" wrapText="1"/>
    </xf>
    <xf numFmtId="164" fontId="1" fillId="7" borderId="8" xfId="0" applyNumberFormat="1" applyFont="1" applyFill="1" applyBorder="1" applyAlignment="1">
      <alignment horizontal="center" vertical="center" wrapText="1"/>
    </xf>
    <xf numFmtId="164" fontId="1" fillId="7" borderId="12" xfId="0" applyNumberFormat="1" applyFont="1" applyFill="1" applyBorder="1" applyAlignment="1">
      <alignment horizontal="center" vertical="center" wrapText="1"/>
    </xf>
    <xf numFmtId="164" fontId="1" fillId="7" borderId="14" xfId="0" applyNumberFormat="1" applyFont="1" applyFill="1" applyBorder="1" applyAlignment="1">
      <alignment horizontal="center" vertical="center" wrapText="1"/>
    </xf>
    <xf numFmtId="2" fontId="1" fillId="7" borderId="6" xfId="0" applyNumberFormat="1" applyFont="1" applyFill="1" applyBorder="1" applyAlignment="1">
      <alignment horizontal="center" vertical="center" wrapText="1"/>
    </xf>
    <xf numFmtId="2" fontId="1" fillId="7" borderId="8" xfId="0" applyNumberFormat="1" applyFont="1" applyFill="1" applyBorder="1" applyAlignment="1">
      <alignment horizontal="center" vertical="center" wrapText="1"/>
    </xf>
    <xf numFmtId="2" fontId="1" fillId="7" borderId="12" xfId="0" applyNumberFormat="1" applyFont="1" applyFill="1" applyBorder="1" applyAlignment="1">
      <alignment horizontal="center" vertical="center" wrapText="1"/>
    </xf>
    <xf numFmtId="2" fontId="1" fillId="7" borderId="14" xfId="0" applyNumberFormat="1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8" xfId="0" applyFont="1" applyFill="1" applyBorder="1" applyAlignment="1">
      <alignment horizontal="center" vertical="center" wrapText="1"/>
    </xf>
    <xf numFmtId="0" fontId="1" fillId="7" borderId="12" xfId="0" applyFont="1" applyFill="1" applyBorder="1" applyAlignment="1">
      <alignment horizontal="center" vertical="center" wrapText="1"/>
    </xf>
    <xf numFmtId="0" fontId="1" fillId="7" borderId="14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vertical="center" wrapText="1"/>
    </xf>
    <xf numFmtId="0" fontId="1" fillId="4" borderId="7" xfId="0" applyFont="1" applyFill="1" applyBorder="1" applyAlignment="1">
      <alignment vertical="center" wrapText="1"/>
    </xf>
    <xf numFmtId="0" fontId="1" fillId="4" borderId="8" xfId="0" applyFont="1" applyFill="1" applyBorder="1" applyAlignment="1">
      <alignment vertical="center" wrapText="1"/>
    </xf>
    <xf numFmtId="0" fontId="1" fillId="4" borderId="12" xfId="0" applyFont="1" applyFill="1" applyBorder="1" applyAlignment="1">
      <alignment vertical="center" wrapText="1"/>
    </xf>
    <xf numFmtId="0" fontId="1" fillId="4" borderId="13" xfId="0" applyFont="1" applyFill="1" applyBorder="1" applyAlignment="1">
      <alignment vertical="center" wrapText="1"/>
    </xf>
    <xf numFmtId="0" fontId="1" fillId="4" borderId="14" xfId="0" applyFont="1" applyFill="1" applyBorder="1" applyAlignment="1">
      <alignment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16" fontId="13" fillId="0" borderId="6" xfId="0" applyNumberFormat="1" applyFont="1" applyBorder="1" applyAlignment="1">
      <alignment horizontal="center" vertical="center"/>
    </xf>
    <xf numFmtId="0" fontId="13" fillId="0" borderId="6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3" fillId="0" borderId="8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164" fontId="1" fillId="0" borderId="2" xfId="0" applyNumberFormat="1" applyFont="1" applyBorder="1" applyAlignment="1">
      <alignment horizontal="center" vertical="center"/>
    </xf>
    <xf numFmtId="164" fontId="1" fillId="0" borderId="25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4" borderId="6" xfId="0" applyFont="1" applyFill="1" applyBorder="1" applyAlignment="1">
      <alignment vertical="center" wrapText="1"/>
    </xf>
    <xf numFmtId="0" fontId="13" fillId="4" borderId="7" xfId="0" applyFont="1" applyFill="1" applyBorder="1" applyAlignment="1">
      <alignment vertical="center" wrapText="1"/>
    </xf>
    <xf numFmtId="0" fontId="13" fillId="4" borderId="8" xfId="0" applyFont="1" applyFill="1" applyBorder="1" applyAlignment="1">
      <alignment vertical="center" wrapText="1"/>
    </xf>
    <xf numFmtId="0" fontId="13" fillId="4" borderId="12" xfId="0" applyFont="1" applyFill="1" applyBorder="1" applyAlignment="1">
      <alignment vertical="center" wrapText="1"/>
    </xf>
    <xf numFmtId="0" fontId="13" fillId="4" borderId="13" xfId="0" applyFont="1" applyFill="1" applyBorder="1" applyAlignment="1">
      <alignment vertical="center" wrapText="1"/>
    </xf>
    <xf numFmtId="0" fontId="13" fillId="4" borderId="14" xfId="0" applyFont="1" applyFill="1" applyBorder="1" applyAlignment="1">
      <alignment vertical="center" wrapText="1"/>
    </xf>
    <xf numFmtId="0" fontId="13" fillId="0" borderId="2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" fillId="14" borderId="6" xfId="0" applyFont="1" applyFill="1" applyBorder="1" applyAlignment="1">
      <alignment horizontal="center" vertical="center"/>
    </xf>
    <xf numFmtId="0" fontId="1" fillId="14" borderId="8" xfId="0" applyFont="1" applyFill="1" applyBorder="1" applyAlignment="1">
      <alignment horizontal="center" vertical="center"/>
    </xf>
    <xf numFmtId="0" fontId="1" fillId="14" borderId="12" xfId="0" applyFont="1" applyFill="1" applyBorder="1" applyAlignment="1">
      <alignment horizontal="center" vertical="center"/>
    </xf>
    <xf numFmtId="0" fontId="1" fillId="14" borderId="14" xfId="0" applyFont="1" applyFill="1" applyBorder="1" applyAlignment="1">
      <alignment horizontal="center" vertical="center"/>
    </xf>
    <xf numFmtId="3" fontId="1" fillId="0" borderId="25" xfId="0" applyNumberFormat="1" applyFont="1" applyBorder="1" applyAlignment="1">
      <alignment horizontal="center" vertical="center"/>
    </xf>
    <xf numFmtId="1" fontId="1" fillId="0" borderId="7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0" fontId="21" fillId="4" borderId="5" xfId="0" applyFont="1" applyFill="1" applyBorder="1" applyAlignment="1">
      <alignment horizontal="center" vertical="center"/>
    </xf>
    <xf numFmtId="0" fontId="21" fillId="4" borderId="11" xfId="0" applyFont="1" applyFill="1" applyBorder="1" applyAlignment="1">
      <alignment horizontal="center" vertical="center"/>
    </xf>
    <xf numFmtId="3" fontId="1" fillId="14" borderId="6" xfId="0" applyNumberFormat="1" applyFont="1" applyFill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14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1" fontId="1" fillId="14" borderId="6" xfId="0" applyNumberFormat="1" applyFont="1" applyFill="1" applyBorder="1" applyAlignment="1">
      <alignment horizontal="center" vertical="center" wrapText="1"/>
    </xf>
    <xf numFmtId="1" fontId="1" fillId="14" borderId="8" xfId="0" applyNumberFormat="1" applyFont="1" applyFill="1" applyBorder="1" applyAlignment="1">
      <alignment horizontal="center" vertical="center" wrapText="1"/>
    </xf>
    <xf numFmtId="1" fontId="1" fillId="14" borderId="12" xfId="0" applyNumberFormat="1" applyFont="1" applyFill="1" applyBorder="1" applyAlignment="1">
      <alignment horizontal="center" vertical="center" wrapText="1"/>
    </xf>
    <xf numFmtId="1" fontId="1" fillId="14" borderId="14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/>
    </xf>
    <xf numFmtId="0" fontId="11" fillId="6" borderId="7" xfId="0" applyFont="1" applyFill="1" applyBorder="1" applyAlignment="1">
      <alignment horizontal="center"/>
    </xf>
    <xf numFmtId="0" fontId="11" fillId="6" borderId="8" xfId="0" applyFont="1" applyFill="1" applyBorder="1" applyAlignment="1">
      <alignment horizontal="center"/>
    </xf>
    <xf numFmtId="0" fontId="11" fillId="6" borderId="12" xfId="0" applyFont="1" applyFill="1" applyBorder="1" applyAlignment="1">
      <alignment horizontal="center"/>
    </xf>
    <xf numFmtId="0" fontId="11" fillId="6" borderId="13" xfId="0" applyFont="1" applyFill="1" applyBorder="1" applyAlignment="1">
      <alignment horizontal="center"/>
    </xf>
    <xf numFmtId="0" fontId="11" fillId="6" borderId="14" xfId="0" applyFont="1" applyFill="1" applyBorder="1" applyAlignment="1">
      <alignment horizontal="center"/>
    </xf>
    <xf numFmtId="1" fontId="1" fillId="6" borderId="16" xfId="0" applyNumberFormat="1" applyFont="1" applyFill="1" applyBorder="1" applyAlignment="1">
      <alignment horizontal="center" vertical="center"/>
    </xf>
    <xf numFmtId="1" fontId="1" fillId="6" borderId="21" xfId="0" applyNumberFormat="1" applyFont="1" applyFill="1" applyBorder="1" applyAlignment="1">
      <alignment horizontal="center" vertical="center"/>
    </xf>
    <xf numFmtId="0" fontId="1" fillId="7" borderId="27" xfId="0" applyFont="1" applyFill="1" applyBorder="1" applyAlignment="1">
      <alignment horizontal="center" vertical="center"/>
    </xf>
    <xf numFmtId="0" fontId="1" fillId="7" borderId="28" xfId="0" applyFont="1" applyFill="1" applyBorder="1" applyAlignment="1">
      <alignment horizontal="center" vertical="center"/>
    </xf>
    <xf numFmtId="0" fontId="1" fillId="7" borderId="31" xfId="0" applyFont="1" applyFill="1" applyBorder="1" applyAlignment="1">
      <alignment horizontal="center" vertical="center"/>
    </xf>
    <xf numFmtId="0" fontId="1" fillId="7" borderId="32" xfId="0" applyFont="1" applyFill="1" applyBorder="1" applyAlignment="1">
      <alignment horizontal="center" vertical="center"/>
    </xf>
    <xf numFmtId="0" fontId="1" fillId="7" borderId="29" xfId="0" applyFont="1" applyFill="1" applyBorder="1" applyAlignment="1">
      <alignment horizontal="center" vertical="center"/>
    </xf>
    <xf numFmtId="0" fontId="1" fillId="7" borderId="30" xfId="0" applyFont="1" applyFill="1" applyBorder="1" applyAlignment="1">
      <alignment horizontal="center" vertical="center"/>
    </xf>
    <xf numFmtId="0" fontId="1" fillId="7" borderId="33" xfId="0" applyFont="1" applyFill="1" applyBorder="1" applyAlignment="1">
      <alignment horizontal="center" vertical="center"/>
    </xf>
    <xf numFmtId="0" fontId="1" fillId="7" borderId="34" xfId="0" applyFont="1" applyFill="1" applyBorder="1" applyAlignment="1">
      <alignment horizontal="center" vertical="center"/>
    </xf>
    <xf numFmtId="0" fontId="22" fillId="10" borderId="10" xfId="0" applyFont="1" applyFill="1" applyBorder="1" applyAlignment="1">
      <alignment horizontal="center" vertical="center"/>
    </xf>
    <xf numFmtId="0" fontId="22" fillId="10" borderId="0" xfId="0" applyFont="1" applyFill="1" applyAlignment="1">
      <alignment horizontal="center" vertical="center"/>
    </xf>
    <xf numFmtId="0" fontId="22" fillId="10" borderId="1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16" fontId="1" fillId="0" borderId="6" xfId="0" applyNumberFormat="1" applyFont="1" applyBorder="1" applyAlignment="1">
      <alignment horizontal="left" vertical="center"/>
    </xf>
    <xf numFmtId="16" fontId="1" fillId="0" borderId="7" xfId="0" applyNumberFormat="1" applyFont="1" applyBorder="1" applyAlignment="1">
      <alignment horizontal="left" vertical="center"/>
    </xf>
    <xf numFmtId="16" fontId="1" fillId="0" borderId="8" xfId="0" applyNumberFormat="1" applyFont="1" applyBorder="1" applyAlignment="1">
      <alignment horizontal="left" vertical="center"/>
    </xf>
    <xf numFmtId="16" fontId="1" fillId="0" borderId="12" xfId="0" applyNumberFormat="1" applyFont="1" applyBorder="1" applyAlignment="1">
      <alignment horizontal="left" vertical="center"/>
    </xf>
    <xf numFmtId="16" fontId="1" fillId="0" borderId="13" xfId="0" applyNumberFormat="1" applyFont="1" applyBorder="1" applyAlignment="1">
      <alignment horizontal="left" vertical="center"/>
    </xf>
    <xf numFmtId="16" fontId="1" fillId="0" borderId="14" xfId="0" applyNumberFormat="1" applyFont="1" applyBorder="1" applyAlignment="1">
      <alignment horizontal="left" vertical="center"/>
    </xf>
    <xf numFmtId="2" fontId="1" fillId="0" borderId="6" xfId="0" applyNumberFormat="1" applyFont="1" applyBorder="1" applyAlignment="1">
      <alignment horizontal="left" vertical="center"/>
    </xf>
    <xf numFmtId="2" fontId="1" fillId="0" borderId="8" xfId="0" applyNumberFormat="1" applyFont="1" applyBorder="1" applyAlignment="1">
      <alignment horizontal="left" vertical="center"/>
    </xf>
    <xf numFmtId="2" fontId="1" fillId="0" borderId="12" xfId="0" applyNumberFormat="1" applyFont="1" applyBorder="1" applyAlignment="1">
      <alignment horizontal="left" vertical="center"/>
    </xf>
    <xf numFmtId="2" fontId="1" fillId="0" borderId="14" xfId="0" applyNumberFormat="1" applyFont="1" applyBorder="1" applyAlignment="1">
      <alignment horizontal="left" vertical="center"/>
    </xf>
    <xf numFmtId="16" fontId="1" fillId="0" borderId="6" xfId="0" applyNumberFormat="1" applyFont="1" applyBorder="1" applyAlignment="1">
      <alignment horizontal="center" vertical="center"/>
    </xf>
    <xf numFmtId="16" fontId="1" fillId="0" borderId="7" xfId="0" applyNumberFormat="1" applyFont="1" applyBorder="1" applyAlignment="1">
      <alignment horizontal="center" vertical="center"/>
    </xf>
    <xf numFmtId="16" fontId="1" fillId="0" borderId="8" xfId="0" applyNumberFormat="1" applyFont="1" applyBorder="1" applyAlignment="1">
      <alignment horizontal="center" vertical="center"/>
    </xf>
    <xf numFmtId="16" fontId="1" fillId="0" borderId="12" xfId="0" applyNumberFormat="1" applyFont="1" applyBorder="1" applyAlignment="1">
      <alignment horizontal="center" vertical="center"/>
    </xf>
    <xf numFmtId="16" fontId="1" fillId="0" borderId="13" xfId="0" applyNumberFormat="1" applyFont="1" applyBorder="1" applyAlignment="1">
      <alignment horizontal="center" vertical="center"/>
    </xf>
    <xf numFmtId="16" fontId="1" fillId="0" borderId="14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left" vertical="center"/>
    </xf>
    <xf numFmtId="0" fontId="1" fillId="0" borderId="18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1" fillId="4" borderId="17" xfId="0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7" borderId="39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4" xfId="0" applyFont="1" applyFill="1" applyBorder="1" applyAlignment="1">
      <alignment horizontal="center" vertical="center" wrapText="1"/>
    </xf>
    <xf numFmtId="3" fontId="1" fillId="6" borderId="6" xfId="0" applyNumberFormat="1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0" fontId="11" fillId="6" borderId="12" xfId="0" applyFont="1" applyFill="1" applyBorder="1" applyAlignment="1">
      <alignment horizontal="center" vertical="center"/>
    </xf>
    <xf numFmtId="0" fontId="11" fillId="6" borderId="13" xfId="0" applyFont="1" applyFill="1" applyBorder="1" applyAlignment="1">
      <alignment horizontal="center" vertical="center"/>
    </xf>
    <xf numFmtId="0" fontId="11" fillId="6" borderId="14" xfId="0" applyFont="1" applyFill="1" applyBorder="1" applyAlignment="1">
      <alignment horizontal="center" vertical="center"/>
    </xf>
    <xf numFmtId="0" fontId="1" fillId="12" borderId="27" xfId="0" applyFont="1" applyFill="1" applyBorder="1" applyAlignment="1">
      <alignment horizontal="center" vertical="center"/>
    </xf>
    <xf numFmtId="0" fontId="1" fillId="12" borderId="28" xfId="0" applyFont="1" applyFill="1" applyBorder="1" applyAlignment="1">
      <alignment horizontal="center" vertical="center"/>
    </xf>
    <xf numFmtId="0" fontId="1" fillId="12" borderId="31" xfId="0" applyFont="1" applyFill="1" applyBorder="1" applyAlignment="1">
      <alignment horizontal="center" vertical="center"/>
    </xf>
    <xf numFmtId="0" fontId="1" fillId="12" borderId="32" xfId="0" applyFont="1" applyFill="1" applyBorder="1" applyAlignment="1">
      <alignment horizontal="center" vertical="center"/>
    </xf>
    <xf numFmtId="0" fontId="11" fillId="12" borderId="29" xfId="0" applyFont="1" applyFill="1" applyBorder="1" applyAlignment="1">
      <alignment horizontal="center" vertical="distributed"/>
    </xf>
    <xf numFmtId="0" fontId="11" fillId="12" borderId="40" xfId="0" applyFont="1" applyFill="1" applyBorder="1" applyAlignment="1">
      <alignment horizontal="center" vertical="distributed"/>
    </xf>
    <xf numFmtId="0" fontId="11" fillId="12" borderId="28" xfId="0" applyFont="1" applyFill="1" applyBorder="1" applyAlignment="1">
      <alignment horizontal="center" vertical="distributed"/>
    </xf>
    <xf numFmtId="0" fontId="11" fillId="12" borderId="33" xfId="0" applyFont="1" applyFill="1" applyBorder="1" applyAlignment="1">
      <alignment horizontal="center" vertical="distributed"/>
    </xf>
    <xf numFmtId="0" fontId="11" fillId="12" borderId="38" xfId="0" applyFont="1" applyFill="1" applyBorder="1" applyAlignment="1">
      <alignment horizontal="center" vertical="distributed"/>
    </xf>
    <xf numFmtId="0" fontId="11" fillId="12" borderId="32" xfId="0" applyFont="1" applyFill="1" applyBorder="1" applyAlignment="1">
      <alignment horizontal="center" vertical="distributed"/>
    </xf>
    <xf numFmtId="0" fontId="1" fillId="12" borderId="29" xfId="0" applyFont="1" applyFill="1" applyBorder="1" applyAlignment="1">
      <alignment horizontal="center" vertical="center"/>
    </xf>
    <xf numFmtId="0" fontId="1" fillId="12" borderId="40" xfId="0" applyFont="1" applyFill="1" applyBorder="1" applyAlignment="1">
      <alignment horizontal="center" vertical="center"/>
    </xf>
    <xf numFmtId="0" fontId="1" fillId="12" borderId="33" xfId="0" applyFont="1" applyFill="1" applyBorder="1" applyAlignment="1">
      <alignment horizontal="center" vertical="center"/>
    </xf>
    <xf numFmtId="0" fontId="1" fillId="12" borderId="38" xfId="0" applyFont="1" applyFill="1" applyBorder="1" applyAlignment="1">
      <alignment horizontal="center" vertical="center"/>
    </xf>
    <xf numFmtId="0" fontId="1" fillId="12" borderId="41" xfId="0" applyFont="1" applyFill="1" applyBorder="1" applyAlignment="1">
      <alignment horizontal="center" vertical="center"/>
    </xf>
    <xf numFmtId="0" fontId="1" fillId="12" borderId="39" xfId="0" applyFont="1" applyFill="1" applyBorder="1" applyAlignment="1">
      <alignment horizontal="center" vertical="center"/>
    </xf>
    <xf numFmtId="164" fontId="1" fillId="7" borderId="33" xfId="0" applyNumberFormat="1" applyFont="1" applyFill="1" applyBorder="1" applyAlignment="1">
      <alignment horizontal="center" vertical="center" wrapText="1"/>
    </xf>
    <xf numFmtId="164" fontId="1" fillId="7" borderId="32" xfId="0" applyNumberFormat="1" applyFont="1" applyFill="1" applyBorder="1" applyAlignment="1">
      <alignment horizontal="center" vertical="center" wrapText="1"/>
    </xf>
    <xf numFmtId="2" fontId="1" fillId="7" borderId="33" xfId="0" applyNumberFormat="1" applyFont="1" applyFill="1" applyBorder="1" applyAlignment="1">
      <alignment horizontal="center" vertical="center" wrapText="1"/>
    </xf>
    <xf numFmtId="2" fontId="1" fillId="7" borderId="32" xfId="0" applyNumberFormat="1" applyFont="1" applyFill="1" applyBorder="1" applyAlignment="1">
      <alignment horizontal="center" vertical="center" wrapText="1"/>
    </xf>
    <xf numFmtId="0" fontId="1" fillId="7" borderId="33" xfId="0" applyFont="1" applyFill="1" applyBorder="1" applyAlignment="1">
      <alignment horizontal="center" vertical="center" wrapText="1"/>
    </xf>
    <xf numFmtId="0" fontId="1" fillId="7" borderId="32" xfId="0" applyFont="1" applyFill="1" applyBorder="1" applyAlignment="1">
      <alignment horizontal="center" vertical="center" wrapText="1"/>
    </xf>
    <xf numFmtId="3" fontId="1" fillId="12" borderId="19" xfId="0" applyNumberFormat="1" applyFont="1" applyFill="1" applyBorder="1" applyAlignment="1">
      <alignment horizontal="center" vertical="center"/>
    </xf>
    <xf numFmtId="3" fontId="1" fillId="12" borderId="18" xfId="0" applyNumberFormat="1" applyFont="1" applyFill="1" applyBorder="1" applyAlignment="1">
      <alignment horizontal="center" vertical="center"/>
    </xf>
    <xf numFmtId="0" fontId="11" fillId="7" borderId="33" xfId="0" applyFont="1" applyFill="1" applyBorder="1" applyAlignment="1">
      <alignment horizontal="left" vertical="distributed"/>
    </xf>
    <xf numFmtId="0" fontId="11" fillId="7" borderId="38" xfId="0" applyFont="1" applyFill="1" applyBorder="1" applyAlignment="1">
      <alignment horizontal="left" vertical="distributed"/>
    </xf>
    <xf numFmtId="0" fontId="11" fillId="7" borderId="32" xfId="0" applyFont="1" applyFill="1" applyBorder="1" applyAlignment="1">
      <alignment horizontal="left" vertical="distributed"/>
    </xf>
    <xf numFmtId="0" fontId="1" fillId="7" borderId="38" xfId="0" applyFont="1" applyFill="1" applyBorder="1" applyAlignment="1">
      <alignment horizontal="center" vertical="center"/>
    </xf>
    <xf numFmtId="0" fontId="3" fillId="0" borderId="29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11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1" fontId="1" fillId="12" borderId="29" xfId="0" applyNumberFormat="1" applyFont="1" applyFill="1" applyBorder="1" applyAlignment="1">
      <alignment horizontal="center" vertical="center" wrapText="1"/>
    </xf>
    <xf numFmtId="1" fontId="1" fillId="12" borderId="28" xfId="0" applyNumberFormat="1" applyFont="1" applyFill="1" applyBorder="1" applyAlignment="1">
      <alignment horizontal="center" vertical="center" wrapText="1"/>
    </xf>
    <xf numFmtId="1" fontId="1" fillId="12" borderId="33" xfId="0" applyNumberFormat="1" applyFont="1" applyFill="1" applyBorder="1" applyAlignment="1">
      <alignment horizontal="center" vertical="center" wrapText="1"/>
    </xf>
    <xf numFmtId="1" fontId="1" fillId="12" borderId="32" xfId="0" applyNumberFormat="1" applyFont="1" applyFill="1" applyBorder="1" applyAlignment="1">
      <alignment horizontal="center" vertical="center" wrapText="1"/>
    </xf>
    <xf numFmtId="1" fontId="1" fillId="12" borderId="29" xfId="0" applyNumberFormat="1" applyFont="1" applyFill="1" applyBorder="1" applyAlignment="1">
      <alignment horizontal="center" vertical="center"/>
    </xf>
    <xf numFmtId="1" fontId="1" fillId="12" borderId="28" xfId="0" applyNumberFormat="1" applyFont="1" applyFill="1" applyBorder="1" applyAlignment="1">
      <alignment horizontal="center" vertical="center"/>
    </xf>
    <xf numFmtId="1" fontId="1" fillId="12" borderId="33" xfId="0" applyNumberFormat="1" applyFont="1" applyFill="1" applyBorder="1" applyAlignment="1">
      <alignment horizontal="center" vertical="center"/>
    </xf>
    <xf numFmtId="1" fontId="1" fillId="12" borderId="32" xfId="0" applyNumberFormat="1" applyFont="1" applyFill="1" applyBorder="1" applyAlignment="1">
      <alignment horizontal="center" vertical="center"/>
    </xf>
    <xf numFmtId="1" fontId="1" fillId="0" borderId="17" xfId="0" applyNumberFormat="1" applyFont="1" applyBorder="1" applyAlignment="1">
      <alignment horizontal="center" vertical="center"/>
    </xf>
    <xf numFmtId="1" fontId="1" fillId="0" borderId="18" xfId="0" applyNumberFormat="1" applyFont="1" applyBorder="1" applyAlignment="1">
      <alignment horizontal="center" vertical="center"/>
    </xf>
    <xf numFmtId="1" fontId="1" fillId="0" borderId="19" xfId="0" applyNumberFormat="1" applyFont="1" applyBorder="1" applyAlignment="1">
      <alignment horizontal="center" vertical="center"/>
    </xf>
    <xf numFmtId="1" fontId="1" fillId="0" borderId="20" xfId="0" applyNumberFormat="1" applyFont="1" applyBorder="1" applyAlignment="1">
      <alignment horizontal="center" vertical="center"/>
    </xf>
    <xf numFmtId="3" fontId="1" fillId="0" borderId="6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3" fontId="1" fillId="0" borderId="6" xfId="0" applyNumberFormat="1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25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1" fillId="0" borderId="3" xfId="0" applyFont="1" applyBorder="1" applyAlignment="1">
      <alignment horizontal="center" vertical="center"/>
    </xf>
    <xf numFmtId="0" fontId="23" fillId="4" borderId="24" xfId="0" applyFont="1" applyFill="1" applyBorder="1" applyAlignment="1">
      <alignment horizontal="center" vertical="center"/>
    </xf>
    <xf numFmtId="0" fontId="23" fillId="4" borderId="4" xfId="0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1" fillId="0" borderId="10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11" fillId="0" borderId="1" xfId="0" applyFont="1" applyBorder="1" applyAlignment="1">
      <alignment horizontal="left"/>
    </xf>
    <xf numFmtId="0" fontId="1" fillId="0" borderId="1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4" fillId="0" borderId="46" xfId="0" applyFont="1" applyBorder="1" applyAlignment="1">
      <alignment horizontal="center" vertical="center"/>
    </xf>
    <xf numFmtId="0" fontId="24" fillId="0" borderId="4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25" fillId="0" borderId="49" xfId="0" applyFont="1" applyBorder="1" applyAlignment="1">
      <alignment horizontal="center" vertical="center"/>
    </xf>
    <xf numFmtId="0" fontId="25" fillId="0" borderId="35" xfId="0" applyFont="1" applyBorder="1" applyAlignment="1">
      <alignment horizontal="center" vertical="center"/>
    </xf>
    <xf numFmtId="0" fontId="25" fillId="0" borderId="51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50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48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17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left" wrapText="1"/>
    </xf>
    <xf numFmtId="49" fontId="11" fillId="0" borderId="0" xfId="2" applyNumberFormat="1" applyFont="1" applyAlignment="1">
      <alignment horizontal="left" wrapText="1"/>
    </xf>
    <xf numFmtId="0" fontId="26" fillId="0" borderId="49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26" fillId="0" borderId="35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31" xfId="0" applyFont="1" applyBorder="1" applyAlignment="1">
      <alignment horizontal="center" vertical="center" wrapText="1"/>
    </xf>
    <xf numFmtId="0" fontId="26" fillId="0" borderId="38" xfId="0" applyFont="1" applyBorder="1" applyAlignment="1">
      <alignment horizontal="center" vertical="center" wrapText="1"/>
    </xf>
    <xf numFmtId="0" fontId="26" fillId="0" borderId="32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33" xfId="0" applyFont="1" applyBorder="1" applyAlignment="1">
      <alignment horizontal="center" vertical="center" wrapText="1"/>
    </xf>
    <xf numFmtId="0" fontId="27" fillId="0" borderId="38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0" fontId="38" fillId="4" borderId="6" xfId="0" applyFont="1" applyFill="1" applyBorder="1" applyAlignment="1">
      <alignment horizontal="center" vertical="center" wrapText="1"/>
    </xf>
    <xf numFmtId="0" fontId="38" fillId="4" borderId="7" xfId="0" applyFont="1" applyFill="1" applyBorder="1" applyAlignment="1">
      <alignment horizontal="center" vertical="center" wrapText="1"/>
    </xf>
    <xf numFmtId="0" fontId="38" fillId="4" borderId="16" xfId="0" applyFont="1" applyFill="1" applyBorder="1" applyAlignment="1">
      <alignment horizontal="center" vertical="center" wrapText="1"/>
    </xf>
    <xf numFmtId="0" fontId="38" fillId="4" borderId="10" xfId="0" applyFont="1" applyFill="1" applyBorder="1" applyAlignment="1">
      <alignment horizontal="center" vertical="center" wrapText="1"/>
    </xf>
    <xf numFmtId="0" fontId="38" fillId="4" borderId="0" xfId="0" applyFont="1" applyFill="1" applyAlignment="1">
      <alignment horizontal="center" vertical="center" wrapText="1"/>
    </xf>
    <xf numFmtId="0" fontId="38" fillId="4" borderId="50" xfId="0" applyFont="1" applyFill="1" applyBorder="1" applyAlignment="1">
      <alignment horizontal="center" vertical="center" wrapText="1"/>
    </xf>
    <xf numFmtId="0" fontId="38" fillId="4" borderId="33" xfId="0" applyFont="1" applyFill="1" applyBorder="1" applyAlignment="1">
      <alignment horizontal="center" vertical="center" wrapText="1"/>
    </xf>
    <xf numFmtId="0" fontId="38" fillId="4" borderId="38" xfId="0" applyFont="1" applyFill="1" applyBorder="1" applyAlignment="1">
      <alignment horizontal="center" vertical="center" wrapText="1"/>
    </xf>
    <xf numFmtId="0" fontId="38" fillId="4" borderId="34" xfId="0" applyFont="1" applyFill="1" applyBorder="1" applyAlignment="1">
      <alignment horizontal="center" vertical="center" wrapText="1"/>
    </xf>
    <xf numFmtId="0" fontId="25" fillId="0" borderId="49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/>
    </xf>
    <xf numFmtId="0" fontId="25" fillId="0" borderId="38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25" fillId="0" borderId="33" xfId="0" applyFont="1" applyBorder="1" applyAlignment="1">
      <alignment horizontal="center" vertical="center"/>
    </xf>
    <xf numFmtId="0" fontId="25" fillId="4" borderId="6" xfId="0" applyFont="1" applyFill="1" applyBorder="1" applyAlignment="1">
      <alignment horizontal="center" vertical="center"/>
    </xf>
    <xf numFmtId="0" fontId="25" fillId="4" borderId="7" xfId="0" applyFont="1" applyFill="1" applyBorder="1" applyAlignment="1">
      <alignment horizontal="center" vertical="center"/>
    </xf>
    <xf numFmtId="0" fontId="25" fillId="4" borderId="8" xfId="0" applyFont="1" applyFill="1" applyBorder="1" applyAlignment="1">
      <alignment horizontal="center" vertical="center"/>
    </xf>
    <xf numFmtId="0" fontId="25" fillId="4" borderId="10" xfId="0" applyFont="1" applyFill="1" applyBorder="1" applyAlignment="1">
      <alignment horizontal="center" vertical="center"/>
    </xf>
    <xf numFmtId="0" fontId="25" fillId="4" borderId="0" xfId="0" applyFont="1" applyFill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25" fillId="4" borderId="33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25" fillId="4" borderId="32" xfId="0" applyFont="1" applyFill="1" applyBorder="1" applyAlignment="1">
      <alignment horizontal="center" vertical="center"/>
    </xf>
    <xf numFmtId="0" fontId="25" fillId="0" borderId="3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25" fillId="0" borderId="51" xfId="0" applyFont="1" applyBorder="1" applyAlignment="1">
      <alignment horizontal="center" vertical="center" wrapText="1"/>
    </xf>
    <xf numFmtId="49" fontId="39" fillId="4" borderId="6" xfId="0" applyNumberFormat="1" applyFont="1" applyFill="1" applyBorder="1" applyAlignment="1">
      <alignment horizontal="center" vertical="center" wrapText="1"/>
    </xf>
    <xf numFmtId="49" fontId="40" fillId="4" borderId="7" xfId="0" applyNumberFormat="1" applyFont="1" applyFill="1" applyBorder="1" applyAlignment="1">
      <alignment horizontal="center" vertical="center" wrapText="1"/>
    </xf>
    <xf numFmtId="49" fontId="40" fillId="4" borderId="8" xfId="0" applyNumberFormat="1" applyFont="1" applyFill="1" applyBorder="1" applyAlignment="1">
      <alignment horizontal="center" vertical="center" wrapText="1"/>
    </xf>
    <xf numFmtId="49" fontId="40" fillId="4" borderId="12" xfId="0" applyNumberFormat="1" applyFont="1" applyFill="1" applyBorder="1" applyAlignment="1">
      <alignment horizontal="center" vertical="center" wrapText="1"/>
    </xf>
    <xf numFmtId="49" fontId="40" fillId="4" borderId="13" xfId="0" applyNumberFormat="1" applyFont="1" applyFill="1" applyBorder="1" applyAlignment="1">
      <alignment horizontal="center" vertical="center" wrapText="1"/>
    </xf>
    <xf numFmtId="49" fontId="40" fillId="4" borderId="14" xfId="0" applyNumberFormat="1" applyFont="1" applyFill="1" applyBorder="1" applyAlignment="1">
      <alignment horizontal="center" vertical="center" wrapText="1"/>
    </xf>
    <xf numFmtId="0" fontId="25" fillId="4" borderId="6" xfId="0" applyFont="1" applyFill="1" applyBorder="1" applyAlignment="1">
      <alignment horizontal="center" vertical="center" wrapText="1"/>
    </xf>
    <xf numFmtId="0" fontId="25" fillId="4" borderId="7" xfId="0" applyFont="1" applyFill="1" applyBorder="1" applyAlignment="1">
      <alignment horizontal="center" vertical="center" wrapText="1"/>
    </xf>
    <xf numFmtId="0" fontId="25" fillId="4" borderId="8" xfId="0" applyFont="1" applyFill="1" applyBorder="1" applyAlignment="1">
      <alignment horizontal="center" vertical="center" wrapText="1"/>
    </xf>
    <xf numFmtId="0" fontId="25" fillId="4" borderId="12" xfId="0" applyFont="1" applyFill="1" applyBorder="1" applyAlignment="1">
      <alignment horizontal="center" vertical="center" wrapText="1"/>
    </xf>
    <xf numFmtId="0" fontId="25" fillId="4" borderId="13" xfId="0" applyFont="1" applyFill="1" applyBorder="1" applyAlignment="1">
      <alignment horizontal="center" vertical="center" wrapText="1"/>
    </xf>
    <xf numFmtId="0" fontId="25" fillId="4" borderId="14" xfId="0" applyFont="1" applyFill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1" fillId="13" borderId="0" xfId="0" applyFont="1" applyFill="1" applyAlignment="1">
      <alignment horizontal="center" vertical="distributed"/>
    </xf>
  </cellXfs>
  <cellStyles count="3">
    <cellStyle name="Звичайний 3" xfId="2"/>
    <cellStyle name="Обычный" xfId="0" builtinId="0"/>
    <cellStyle name="Обычный_b_z_05_03v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KY1483"/>
  <sheetViews>
    <sheetView tabSelected="1" topLeftCell="A13" zoomScale="80" zoomScaleNormal="80" workbookViewId="0">
      <selection activeCell="BE78" sqref="BE78:BF78"/>
    </sheetView>
  </sheetViews>
  <sheetFormatPr defaultColWidth="9.125" defaultRowHeight="15.75" x14ac:dyDescent="0.25"/>
  <cols>
    <col min="1" max="1" width="4.5" style="10" customWidth="1"/>
    <col min="2" max="7" width="2.125" style="10" customWidth="1"/>
    <col min="8" max="8" width="3.125" style="10" customWidth="1"/>
    <col min="9" max="13" width="2.125" style="10" customWidth="1"/>
    <col min="14" max="14" width="5.375" style="10" customWidth="1"/>
    <col min="15" max="15" width="1.625" style="10" bestFit="1" customWidth="1"/>
    <col min="16" max="19" width="2.125" style="10" customWidth="1"/>
    <col min="20" max="20" width="1.5" style="10" bestFit="1" customWidth="1"/>
    <col min="21" max="21" width="6" style="10" customWidth="1"/>
    <col min="22" max="26" width="2.125" style="10" customWidth="1"/>
    <col min="27" max="27" width="3.625" style="10" customWidth="1"/>
    <col min="28" max="28" width="3.125" style="10" customWidth="1"/>
    <col min="29" max="31" width="2.125" style="10" customWidth="1"/>
    <col min="32" max="32" width="4.5" style="10" customWidth="1"/>
    <col min="33" max="33" width="2.125" style="10" customWidth="1"/>
    <col min="34" max="34" width="3" style="10" customWidth="1"/>
    <col min="35" max="35" width="2.125" style="10" customWidth="1"/>
    <col min="36" max="36" width="4.125" style="10" customWidth="1"/>
    <col min="37" max="37" width="7.125" style="10" customWidth="1"/>
    <col min="38" max="38" width="6.875" style="10" hidden="1" customWidth="1"/>
    <col min="39" max="40" width="3.125" style="10" customWidth="1"/>
    <col min="41" max="41" width="2.125" style="10" customWidth="1"/>
    <col min="42" max="44" width="2.875" style="10" customWidth="1"/>
    <col min="45" max="45" width="3.875" style="10" customWidth="1"/>
    <col min="46" max="46" width="4.125" style="10" customWidth="1"/>
    <col min="47" max="47" width="2.125" style="10" customWidth="1"/>
    <col min="48" max="48" width="3.625" style="10" customWidth="1"/>
    <col min="49" max="49" width="6.625" style="10" bestFit="1" customWidth="1"/>
    <col min="50" max="51" width="5.625" style="10" bestFit="1" customWidth="1"/>
    <col min="52" max="52" width="7.125" style="10" customWidth="1"/>
    <col min="53" max="53" width="6.125" style="10" customWidth="1"/>
    <col min="54" max="54" width="5.875" style="10" customWidth="1"/>
    <col min="55" max="56" width="5.875" style="99" customWidth="1"/>
    <col min="57" max="57" width="7.375" style="10" customWidth="1"/>
    <col min="58" max="58" width="6.5" style="10" customWidth="1"/>
    <col min="59" max="59" width="7" style="99" customWidth="1"/>
    <col min="60" max="62" width="6.5" style="99" customWidth="1"/>
    <col min="63" max="64" width="6" style="99" customWidth="1"/>
    <col min="65" max="65" width="3.5" style="10" customWidth="1"/>
    <col min="66" max="66" width="3.375" style="10" customWidth="1"/>
    <col min="67" max="16384" width="9.125" style="4"/>
  </cols>
  <sheetData>
    <row r="1" spans="1:66" ht="11.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  <c r="T1" s="2"/>
      <c r="U1" s="2"/>
      <c r="V1" s="2"/>
      <c r="W1" s="2"/>
      <c r="X1" s="2"/>
      <c r="Y1" s="3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2"/>
      <c r="AR1" s="2"/>
      <c r="AS1" s="2"/>
      <c r="AT1" s="2"/>
      <c r="AU1" s="2"/>
      <c r="AV1" s="2"/>
      <c r="AW1" s="5"/>
      <c r="AX1" s="5"/>
      <c r="AY1" s="5"/>
      <c r="AZ1" s="5"/>
      <c r="BA1" s="5"/>
      <c r="BB1" s="5"/>
      <c r="BC1" s="6"/>
      <c r="BD1" s="6"/>
      <c r="BE1" s="5"/>
      <c r="BF1" s="5"/>
      <c r="BG1" s="6"/>
      <c r="BH1" s="6"/>
      <c r="BI1" s="6"/>
      <c r="BJ1" s="129" t="s">
        <v>217</v>
      </c>
      <c r="BK1" s="129"/>
      <c r="BL1" s="129"/>
      <c r="BM1" s="129"/>
      <c r="BN1" s="129"/>
    </row>
    <row r="2" spans="1:66" ht="12.75" customHeight="1" x14ac:dyDescent="0.25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7"/>
      <c r="T2" s="8"/>
      <c r="U2" s="131" t="s">
        <v>0</v>
      </c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9"/>
      <c r="AY2" s="5"/>
      <c r="AZ2" s="5"/>
      <c r="BA2" s="5"/>
      <c r="BB2" s="5"/>
      <c r="BC2" s="6"/>
      <c r="BD2" s="6"/>
      <c r="BE2" s="5"/>
      <c r="BF2" s="5"/>
      <c r="BG2" s="6"/>
      <c r="BH2" s="6"/>
      <c r="BI2" s="6"/>
      <c r="BJ2" s="129"/>
      <c r="BK2" s="129"/>
      <c r="BL2" s="129"/>
      <c r="BM2" s="129"/>
      <c r="BN2" s="129"/>
    </row>
    <row r="3" spans="1:66" ht="16.5" customHeight="1" x14ac:dyDescent="0.25">
      <c r="A3" s="130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7"/>
      <c r="T3" s="132" t="s">
        <v>1</v>
      </c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5"/>
      <c r="AZ3" s="133" t="s">
        <v>2</v>
      </c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</row>
    <row r="4" spans="1:66" ht="11.1" customHeight="1" x14ac:dyDescent="0.25">
      <c r="A4" s="130"/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7"/>
      <c r="T4" s="7"/>
      <c r="U4" s="2"/>
      <c r="V4" s="2"/>
      <c r="W4" s="2"/>
      <c r="X4" s="2"/>
      <c r="Z4" s="134" t="s">
        <v>3</v>
      </c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4"/>
      <c r="AM4" s="134"/>
      <c r="AN4" s="134"/>
      <c r="AO4" s="134"/>
      <c r="AP4" s="134"/>
      <c r="AQ4" s="134"/>
      <c r="AR4" s="2"/>
      <c r="AS4" s="2"/>
      <c r="AT4" s="2"/>
      <c r="AU4" s="2"/>
      <c r="AV4" s="2"/>
      <c r="AW4" s="5"/>
      <c r="AX4" s="5"/>
      <c r="AY4" s="5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</row>
    <row r="5" spans="1:66" ht="14.25" customHeight="1" x14ac:dyDescent="0.25">
      <c r="A5" s="1"/>
      <c r="B5" s="1"/>
      <c r="C5" s="1"/>
      <c r="D5" s="1"/>
      <c r="U5" s="2"/>
      <c r="V5" s="2"/>
      <c r="W5" s="2"/>
      <c r="X5" s="2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2"/>
      <c r="AS5" s="2"/>
      <c r="AT5" s="2"/>
      <c r="AU5" s="2"/>
      <c r="AV5" s="2"/>
      <c r="AW5" s="5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</row>
    <row r="6" spans="1:66" ht="14.1" customHeight="1" x14ac:dyDescent="0.25">
      <c r="A6" s="1"/>
      <c r="B6" s="1"/>
      <c r="C6" s="1"/>
      <c r="D6" s="133" t="s">
        <v>151</v>
      </c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2"/>
      <c r="V6" s="2"/>
      <c r="W6" s="2"/>
      <c r="X6" s="2"/>
      <c r="AQ6" s="2"/>
      <c r="AR6" s="2"/>
      <c r="AS6" s="2"/>
      <c r="AT6" s="2"/>
      <c r="AU6" s="2"/>
      <c r="AV6" s="2"/>
      <c r="AW6" s="5"/>
      <c r="AZ6" s="133" t="s">
        <v>4</v>
      </c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</row>
    <row r="7" spans="1:66" ht="13.5" customHeight="1" x14ac:dyDescent="0.25">
      <c r="A7" s="155"/>
      <c r="B7" s="1"/>
      <c r="C7" s="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2"/>
      <c r="V7" s="2"/>
      <c r="W7" s="2"/>
      <c r="X7" s="156" t="s">
        <v>5</v>
      </c>
      <c r="Y7" s="156"/>
      <c r="Z7" s="156"/>
      <c r="AA7" s="156"/>
      <c r="AB7" s="156"/>
      <c r="AC7" s="156"/>
      <c r="AD7" s="156"/>
      <c r="AE7" s="156"/>
      <c r="AF7" s="156"/>
      <c r="AG7" s="156"/>
      <c r="AH7" s="156"/>
      <c r="AI7" s="156"/>
      <c r="AJ7" s="156"/>
      <c r="AK7" s="156"/>
      <c r="AL7" s="156"/>
      <c r="AM7" s="156"/>
      <c r="AN7" s="156"/>
      <c r="AO7" s="156"/>
      <c r="AP7" s="156"/>
      <c r="AQ7" s="156"/>
      <c r="AR7" s="156"/>
      <c r="AS7" s="156"/>
      <c r="AT7" s="156"/>
      <c r="AU7" s="2"/>
      <c r="AV7" s="2"/>
      <c r="AW7" s="5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</row>
    <row r="8" spans="1:66" x14ac:dyDescent="0.25">
      <c r="A8" s="155"/>
      <c r="B8" s="1"/>
      <c r="C8" s="1"/>
      <c r="D8" s="157" t="s">
        <v>204</v>
      </c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2"/>
      <c r="V8" s="2"/>
      <c r="W8" s="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2"/>
      <c r="AV8" s="2"/>
      <c r="AW8" s="5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</row>
    <row r="9" spans="1:66" ht="12" customHeight="1" x14ac:dyDescent="0.25">
      <c r="A9" s="155"/>
      <c r="B9" s="1"/>
      <c r="C9" s="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2"/>
      <c r="V9" s="2"/>
      <c r="W9" s="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2"/>
      <c r="AV9" s="2"/>
      <c r="AW9" s="5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</row>
    <row r="10" spans="1:66" ht="30.95" customHeight="1" x14ac:dyDescent="0.25">
      <c r="A10" s="155"/>
      <c r="B10" s="1"/>
      <c r="C10" s="1"/>
      <c r="D10" s="152" t="s">
        <v>150</v>
      </c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2"/>
      <c r="V10" s="2"/>
      <c r="W10" s="2"/>
      <c r="X10" s="2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2"/>
      <c r="AU10" s="2"/>
      <c r="AV10" s="2"/>
      <c r="AW10" s="5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</row>
    <row r="11" spans="1:66" ht="12.75" customHeight="1" x14ac:dyDescent="0.25">
      <c r="A11" s="155"/>
      <c r="B11" s="13"/>
      <c r="C11" s="13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2"/>
      <c r="V11" s="2"/>
      <c r="W11" s="2"/>
      <c r="X11" s="156" t="s">
        <v>6</v>
      </c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2"/>
      <c r="AV11" s="2"/>
      <c r="AW11" s="5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</row>
    <row r="12" spans="1:66" ht="15.75" customHeight="1" x14ac:dyDescent="0.25">
      <c r="A12" s="155"/>
      <c r="B12" s="13"/>
      <c r="C12" s="13"/>
      <c r="D12" s="152" t="s">
        <v>7</v>
      </c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2"/>
      <c r="V12" s="2"/>
      <c r="W12" s="2"/>
      <c r="X12" s="12"/>
      <c r="Y12" s="14"/>
      <c r="Z12" s="14"/>
      <c r="AA12" s="14"/>
      <c r="AB12" s="14"/>
      <c r="AC12" s="154"/>
      <c r="AD12" s="154"/>
      <c r="AE12" s="154"/>
      <c r="AF12" s="154"/>
      <c r="AG12" s="154"/>
      <c r="AH12" s="154"/>
      <c r="AI12" s="154"/>
      <c r="AJ12" s="154"/>
      <c r="AK12" s="154"/>
      <c r="AL12" s="154"/>
      <c r="AM12" s="154"/>
      <c r="AN12" s="154"/>
      <c r="AO12" s="154"/>
      <c r="AP12" s="154"/>
      <c r="AQ12" s="154"/>
      <c r="AR12" s="154"/>
      <c r="AS12" s="154"/>
      <c r="AT12" s="154"/>
      <c r="AU12" s="2"/>
      <c r="AV12" s="2"/>
      <c r="AW12" s="5"/>
      <c r="AX12" s="15"/>
      <c r="AY12" s="15"/>
      <c r="AZ12" s="16"/>
      <c r="BA12" s="16"/>
      <c r="BB12" s="16"/>
      <c r="BC12" s="16"/>
      <c r="BD12" s="16"/>
      <c r="BE12" s="16"/>
      <c r="BF12" s="11"/>
      <c r="BG12" s="11"/>
      <c r="BH12" s="11"/>
      <c r="BI12" s="11"/>
      <c r="BJ12" s="11"/>
      <c r="BK12" s="11"/>
      <c r="BL12" s="11"/>
      <c r="BM12" s="11"/>
      <c r="BN12" s="11"/>
    </row>
    <row r="13" spans="1:66" ht="26.1" customHeight="1" x14ac:dyDescent="0.25">
      <c r="A13" s="155"/>
      <c r="B13" s="13"/>
      <c r="C13" s="13"/>
      <c r="D13" s="11"/>
      <c r="E13" s="11"/>
      <c r="F13" s="11"/>
      <c r="G13" s="11"/>
      <c r="H13" s="11"/>
      <c r="I13" s="1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2"/>
      <c r="V13" s="2"/>
      <c r="W13" s="2"/>
      <c r="X13" s="152" t="s">
        <v>8</v>
      </c>
      <c r="Y13" s="152"/>
      <c r="Z13" s="152"/>
      <c r="AA13" s="152"/>
      <c r="AB13" s="152"/>
      <c r="AC13" s="152"/>
      <c r="AD13" s="152"/>
      <c r="AE13" s="152"/>
      <c r="AF13" s="152"/>
      <c r="AG13" s="152"/>
      <c r="AH13" s="152"/>
      <c r="AI13" s="152"/>
      <c r="AJ13" s="152"/>
      <c r="AK13" s="152"/>
      <c r="AL13" s="152"/>
      <c r="AM13" s="152"/>
      <c r="AN13" s="152"/>
      <c r="AO13" s="152"/>
      <c r="AP13" s="152"/>
      <c r="AQ13" s="152"/>
      <c r="AR13" s="152"/>
      <c r="AS13" s="152"/>
      <c r="AT13" s="152"/>
      <c r="AU13" s="2"/>
      <c r="AV13" s="153"/>
      <c r="AW13" s="153"/>
      <c r="AX13" s="17"/>
      <c r="AY13" s="17"/>
      <c r="AZ13" s="18"/>
      <c r="BA13" s="18"/>
      <c r="BB13" s="18"/>
      <c r="BC13" s="18"/>
      <c r="BD13" s="18"/>
      <c r="BE13" s="18"/>
      <c r="BF13" s="11"/>
      <c r="BG13" s="11"/>
      <c r="BH13" s="11"/>
      <c r="BI13" s="11"/>
      <c r="BJ13" s="11"/>
      <c r="BK13" s="11"/>
      <c r="BL13" s="11"/>
      <c r="BM13" s="11"/>
      <c r="BN13" s="11"/>
    </row>
    <row r="14" spans="1:66" ht="41.1" customHeight="1" x14ac:dyDescent="0.25">
      <c r="A14" s="155"/>
      <c r="B14" s="13"/>
      <c r="C14" s="13"/>
      <c r="D14" s="152" t="s">
        <v>183</v>
      </c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2"/>
      <c r="V14" s="2"/>
      <c r="W14" s="2"/>
      <c r="X14" s="2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2"/>
      <c r="AU14" s="2"/>
      <c r="AV14" s="153"/>
      <c r="AW14" s="153"/>
      <c r="AX14" s="17"/>
      <c r="AY14" s="17"/>
      <c r="AZ14" s="18"/>
      <c r="BA14" s="18"/>
      <c r="BB14" s="18"/>
      <c r="BC14" s="18"/>
      <c r="BD14" s="18"/>
      <c r="BE14" s="18"/>
      <c r="BF14" s="11"/>
      <c r="BG14" s="11"/>
      <c r="BH14" s="11"/>
      <c r="BI14" s="11"/>
      <c r="BJ14" s="11"/>
      <c r="BK14" s="11"/>
      <c r="BL14" s="11"/>
      <c r="BM14" s="11"/>
      <c r="BN14" s="11"/>
    </row>
    <row r="15" spans="1:66" ht="27.75" customHeight="1" x14ac:dyDescent="0.25">
      <c r="A15" s="13"/>
      <c r="B15" s="13"/>
      <c r="C15" s="13"/>
      <c r="D15" s="19"/>
      <c r="E15" s="19"/>
      <c r="F15" s="19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2"/>
      <c r="V15" s="2"/>
      <c r="W15" s="2"/>
      <c r="X15" s="20" t="s">
        <v>9</v>
      </c>
      <c r="AU15" s="2"/>
      <c r="AV15" s="153"/>
      <c r="AW15" s="153"/>
      <c r="AX15" s="18"/>
      <c r="AY15" s="18"/>
      <c r="AZ15" s="18"/>
      <c r="BA15" s="18"/>
      <c r="BB15" s="18"/>
      <c r="BC15" s="18"/>
      <c r="BD15" s="18"/>
      <c r="BE15" s="18"/>
      <c r="BF15" s="21"/>
      <c r="BG15" s="5"/>
      <c r="BH15" s="5"/>
      <c r="BI15" s="5"/>
      <c r="BJ15" s="5"/>
      <c r="BK15" s="5"/>
      <c r="BL15" s="5"/>
      <c r="BM15" s="5"/>
      <c r="BN15" s="5"/>
    </row>
    <row r="16" spans="1:66" ht="11.1" customHeight="1" x14ac:dyDescent="0.25">
      <c r="A16" s="11"/>
      <c r="B16" s="11"/>
      <c r="C16" s="11"/>
      <c r="D16" s="11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3"/>
      <c r="V16" s="3"/>
      <c r="W16" s="3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BC16" s="10"/>
      <c r="BD16" s="10"/>
      <c r="BG16" s="10"/>
      <c r="BH16" s="10"/>
      <c r="BI16" s="10"/>
      <c r="BJ16" s="10"/>
      <c r="BK16" s="10"/>
      <c r="BL16" s="10"/>
    </row>
    <row r="17" spans="1:66" ht="13.5" customHeight="1" x14ac:dyDescent="0.25">
      <c r="A17" s="13"/>
      <c r="B17" s="13"/>
      <c r="C17" s="13"/>
      <c r="D17" s="1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"/>
      <c r="V17" s="2"/>
      <c r="W17" s="2"/>
      <c r="X17" s="156" t="s">
        <v>10</v>
      </c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56"/>
      <c r="AU17" s="2"/>
      <c r="AV17" s="2"/>
      <c r="AW17" s="5"/>
      <c r="BC17" s="10"/>
      <c r="BD17" s="10"/>
      <c r="BG17" s="10"/>
      <c r="BH17" s="10"/>
      <c r="BI17" s="10"/>
      <c r="BJ17" s="10"/>
      <c r="BK17" s="10"/>
      <c r="BL17" s="10"/>
    </row>
    <row r="18" spans="1:66" ht="12.75" customHeight="1" x14ac:dyDescent="0.25">
      <c r="A18" s="13"/>
      <c r="B18" s="13"/>
      <c r="C18" s="13"/>
      <c r="D18" s="1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"/>
      <c r="V18" s="2"/>
      <c r="W18" s="2"/>
      <c r="AU18" s="2"/>
      <c r="AV18" s="2"/>
      <c r="AW18" s="5"/>
      <c r="BC18" s="10"/>
      <c r="BD18" s="10"/>
      <c r="BG18" s="10"/>
      <c r="BH18" s="10"/>
      <c r="BI18" s="10"/>
      <c r="BJ18" s="10"/>
      <c r="BK18" s="10"/>
      <c r="BL18" s="10"/>
    </row>
    <row r="19" spans="1:66" ht="10.5" customHeight="1" x14ac:dyDescent="0.25">
      <c r="A19" s="13"/>
      <c r="B19" s="13"/>
      <c r="C19" s="13"/>
      <c r="D19" s="1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"/>
      <c r="V19" s="2"/>
      <c r="W19" s="2"/>
      <c r="AU19" s="2"/>
      <c r="AV19" s="2"/>
      <c r="AW19" s="5"/>
      <c r="BC19" s="10"/>
      <c r="BD19" s="10"/>
      <c r="BG19" s="10"/>
      <c r="BH19" s="10"/>
      <c r="BI19" s="10"/>
      <c r="BJ19" s="10"/>
      <c r="BK19" s="10"/>
      <c r="BL19" s="10"/>
    </row>
    <row r="20" spans="1:66" ht="27" customHeight="1" x14ac:dyDescent="0.25">
      <c r="A20" s="24"/>
      <c r="B20" s="159" t="s">
        <v>174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1"/>
      <c r="BC20" s="162" t="s">
        <v>11</v>
      </c>
      <c r="BD20" s="163"/>
      <c r="BE20" s="163"/>
      <c r="BF20" s="163"/>
      <c r="BG20" s="163"/>
      <c r="BH20" s="163"/>
      <c r="BI20" s="163"/>
      <c r="BJ20" s="163"/>
      <c r="BK20" s="163"/>
      <c r="BL20" s="163"/>
      <c r="BM20" s="163"/>
      <c r="BN20" s="164"/>
    </row>
    <row r="21" spans="1:66" ht="11.1" customHeight="1" x14ac:dyDescent="0.25">
      <c r="A21" s="135"/>
      <c r="B21" s="136" t="s">
        <v>12</v>
      </c>
      <c r="C21" s="139" t="s">
        <v>13</v>
      </c>
      <c r="D21" s="140"/>
      <c r="E21" s="140"/>
      <c r="F21" s="141"/>
      <c r="G21" s="148"/>
      <c r="H21" s="139" t="s">
        <v>14</v>
      </c>
      <c r="I21" s="140"/>
      <c r="J21" s="141"/>
      <c r="K21" s="148"/>
      <c r="L21" s="139" t="s">
        <v>15</v>
      </c>
      <c r="M21" s="140"/>
      <c r="N21" s="140"/>
      <c r="O21" s="141"/>
      <c r="P21" s="139" t="s">
        <v>16</v>
      </c>
      <c r="Q21" s="140"/>
      <c r="R21" s="140"/>
      <c r="S21" s="141"/>
      <c r="T21" s="148"/>
      <c r="U21" s="139" t="s">
        <v>17</v>
      </c>
      <c r="V21" s="140"/>
      <c r="W21" s="141"/>
      <c r="X21" s="148"/>
      <c r="Y21" s="139" t="s">
        <v>18</v>
      </c>
      <c r="Z21" s="140"/>
      <c r="AA21" s="141"/>
      <c r="AB21" s="148"/>
      <c r="AC21" s="139" t="s">
        <v>19</v>
      </c>
      <c r="AD21" s="140"/>
      <c r="AE21" s="140"/>
      <c r="AF21" s="141"/>
      <c r="AG21" s="148"/>
      <c r="AH21" s="139" t="s">
        <v>20</v>
      </c>
      <c r="AI21" s="140"/>
      <c r="AJ21" s="141"/>
      <c r="AK21" s="148"/>
      <c r="AL21" s="139" t="s">
        <v>21</v>
      </c>
      <c r="AM21" s="140"/>
      <c r="AN21" s="140"/>
      <c r="AO21" s="141"/>
      <c r="AP21" s="139" t="s">
        <v>22</v>
      </c>
      <c r="AQ21" s="140"/>
      <c r="AR21" s="140"/>
      <c r="AS21" s="141"/>
      <c r="AT21" s="148"/>
      <c r="AU21" s="139" t="s">
        <v>23</v>
      </c>
      <c r="AV21" s="140"/>
      <c r="AW21" s="141"/>
      <c r="AX21" s="148"/>
      <c r="AY21" s="139" t="s">
        <v>24</v>
      </c>
      <c r="AZ21" s="140"/>
      <c r="BA21" s="140"/>
      <c r="BB21" s="141"/>
      <c r="BC21" s="170" t="s">
        <v>25</v>
      </c>
      <c r="BD21" s="171"/>
      <c r="BE21" s="170" t="s">
        <v>26</v>
      </c>
      <c r="BF21" s="171"/>
      <c r="BG21" s="170" t="s">
        <v>27</v>
      </c>
      <c r="BH21" s="171"/>
      <c r="BI21" s="176" t="s">
        <v>28</v>
      </c>
      <c r="BJ21" s="176" t="s">
        <v>188</v>
      </c>
      <c r="BK21" s="170" t="s">
        <v>29</v>
      </c>
      <c r="BL21" s="171"/>
      <c r="BM21" s="165" t="s">
        <v>30</v>
      </c>
      <c r="BN21" s="165" t="s">
        <v>31</v>
      </c>
    </row>
    <row r="22" spans="1:66" ht="10.5" customHeight="1" x14ac:dyDescent="0.25">
      <c r="A22" s="135"/>
      <c r="B22" s="137"/>
      <c r="C22" s="142"/>
      <c r="D22" s="143"/>
      <c r="E22" s="143"/>
      <c r="F22" s="144"/>
      <c r="G22" s="149"/>
      <c r="H22" s="142"/>
      <c r="I22" s="143"/>
      <c r="J22" s="144"/>
      <c r="K22" s="149"/>
      <c r="L22" s="142"/>
      <c r="M22" s="143"/>
      <c r="N22" s="143"/>
      <c r="O22" s="144"/>
      <c r="P22" s="142"/>
      <c r="Q22" s="143"/>
      <c r="R22" s="143"/>
      <c r="S22" s="144"/>
      <c r="T22" s="149"/>
      <c r="U22" s="142"/>
      <c r="V22" s="143"/>
      <c r="W22" s="144"/>
      <c r="X22" s="149"/>
      <c r="Y22" s="142"/>
      <c r="Z22" s="143"/>
      <c r="AA22" s="144"/>
      <c r="AB22" s="149"/>
      <c r="AC22" s="142"/>
      <c r="AD22" s="143"/>
      <c r="AE22" s="143"/>
      <c r="AF22" s="144"/>
      <c r="AG22" s="149"/>
      <c r="AH22" s="142"/>
      <c r="AI22" s="143"/>
      <c r="AJ22" s="144"/>
      <c r="AK22" s="149"/>
      <c r="AL22" s="142"/>
      <c r="AM22" s="143"/>
      <c r="AN22" s="143"/>
      <c r="AO22" s="144"/>
      <c r="AP22" s="142"/>
      <c r="AQ22" s="143"/>
      <c r="AR22" s="143"/>
      <c r="AS22" s="144"/>
      <c r="AT22" s="149"/>
      <c r="AU22" s="142"/>
      <c r="AV22" s="143"/>
      <c r="AW22" s="144"/>
      <c r="AX22" s="149"/>
      <c r="AY22" s="142"/>
      <c r="AZ22" s="143"/>
      <c r="BA22" s="143"/>
      <c r="BB22" s="144"/>
      <c r="BC22" s="172"/>
      <c r="BD22" s="173"/>
      <c r="BE22" s="172"/>
      <c r="BF22" s="173"/>
      <c r="BG22" s="172"/>
      <c r="BH22" s="173"/>
      <c r="BI22" s="177"/>
      <c r="BJ22" s="177"/>
      <c r="BK22" s="172"/>
      <c r="BL22" s="173"/>
      <c r="BM22" s="166"/>
      <c r="BN22" s="166"/>
    </row>
    <row r="23" spans="1:66" ht="25.5" customHeight="1" x14ac:dyDescent="0.25">
      <c r="A23" s="135"/>
      <c r="B23" s="138"/>
      <c r="C23" s="145"/>
      <c r="D23" s="146"/>
      <c r="E23" s="146"/>
      <c r="F23" s="147"/>
      <c r="G23" s="150"/>
      <c r="H23" s="145"/>
      <c r="I23" s="146"/>
      <c r="J23" s="147"/>
      <c r="K23" s="150"/>
      <c r="L23" s="145"/>
      <c r="M23" s="146"/>
      <c r="N23" s="146"/>
      <c r="O23" s="147"/>
      <c r="P23" s="145"/>
      <c r="Q23" s="146"/>
      <c r="R23" s="146"/>
      <c r="S23" s="147"/>
      <c r="T23" s="150"/>
      <c r="U23" s="145"/>
      <c r="V23" s="146"/>
      <c r="W23" s="147"/>
      <c r="X23" s="150"/>
      <c r="Y23" s="145"/>
      <c r="Z23" s="146"/>
      <c r="AA23" s="147"/>
      <c r="AB23" s="150"/>
      <c r="AC23" s="145"/>
      <c r="AD23" s="146"/>
      <c r="AE23" s="146"/>
      <c r="AF23" s="147"/>
      <c r="AG23" s="150"/>
      <c r="AH23" s="145"/>
      <c r="AI23" s="146"/>
      <c r="AJ23" s="147"/>
      <c r="AK23" s="150"/>
      <c r="AL23" s="145"/>
      <c r="AM23" s="146"/>
      <c r="AN23" s="146"/>
      <c r="AO23" s="147"/>
      <c r="AP23" s="145"/>
      <c r="AQ23" s="146"/>
      <c r="AR23" s="146"/>
      <c r="AS23" s="147"/>
      <c r="AT23" s="150"/>
      <c r="AU23" s="145"/>
      <c r="AV23" s="146"/>
      <c r="AW23" s="147"/>
      <c r="AX23" s="150"/>
      <c r="AY23" s="145"/>
      <c r="AZ23" s="146"/>
      <c r="BA23" s="146"/>
      <c r="BB23" s="147"/>
      <c r="BC23" s="174"/>
      <c r="BD23" s="175"/>
      <c r="BE23" s="174"/>
      <c r="BF23" s="175"/>
      <c r="BG23" s="174"/>
      <c r="BH23" s="175"/>
      <c r="BI23" s="178"/>
      <c r="BJ23" s="178"/>
      <c r="BK23" s="174"/>
      <c r="BL23" s="175"/>
      <c r="BM23" s="167"/>
      <c r="BN23" s="167"/>
    </row>
    <row r="24" spans="1:66" ht="25.5" customHeight="1" x14ac:dyDescent="0.25">
      <c r="A24" s="25"/>
      <c r="B24" s="26">
        <v>1</v>
      </c>
      <c r="C24" s="123" t="s">
        <v>32</v>
      </c>
      <c r="D24" s="124" t="s">
        <v>32</v>
      </c>
      <c r="E24" s="124" t="s">
        <v>32</v>
      </c>
      <c r="F24" s="124" t="s">
        <v>32</v>
      </c>
      <c r="G24" s="123" t="s">
        <v>32</v>
      </c>
      <c r="H24" s="123" t="s">
        <v>203</v>
      </c>
      <c r="I24" s="123" t="s">
        <v>203</v>
      </c>
      <c r="J24" s="123" t="s">
        <v>203</v>
      </c>
      <c r="K24" s="123" t="s">
        <v>203</v>
      </c>
      <c r="L24" s="123" t="s">
        <v>203</v>
      </c>
      <c r="M24" s="123" t="s">
        <v>203</v>
      </c>
      <c r="N24" s="123" t="s">
        <v>203</v>
      </c>
      <c r="O24" s="123" t="s">
        <v>203</v>
      </c>
      <c r="P24" s="123" t="s">
        <v>203</v>
      </c>
      <c r="Q24" s="123" t="s">
        <v>203</v>
      </c>
      <c r="R24" s="123" t="s">
        <v>203</v>
      </c>
      <c r="S24" s="123" t="s">
        <v>203</v>
      </c>
      <c r="T24" s="123" t="s">
        <v>32</v>
      </c>
      <c r="U24" s="123" t="s">
        <v>33</v>
      </c>
      <c r="V24" s="123" t="s">
        <v>34</v>
      </c>
      <c r="W24" s="123" t="s">
        <v>34</v>
      </c>
      <c r="X24" s="123" t="s">
        <v>33</v>
      </c>
      <c r="Y24" s="123" t="s">
        <v>33</v>
      </c>
      <c r="Z24" s="123" t="s">
        <v>32</v>
      </c>
      <c r="AA24" s="123" t="s">
        <v>32</v>
      </c>
      <c r="AB24" s="123" t="s">
        <v>32</v>
      </c>
      <c r="AC24" s="123" t="s">
        <v>32</v>
      </c>
      <c r="AD24" s="123" t="s">
        <v>32</v>
      </c>
      <c r="AE24" s="123" t="s">
        <v>32</v>
      </c>
      <c r="AF24" s="123" t="s">
        <v>32</v>
      </c>
      <c r="AG24" s="123" t="s">
        <v>32</v>
      </c>
      <c r="AH24" s="123" t="s">
        <v>32</v>
      </c>
      <c r="AI24" s="123" t="s">
        <v>32</v>
      </c>
      <c r="AJ24" s="123" t="s">
        <v>32</v>
      </c>
      <c r="AK24" s="123" t="s">
        <v>32</v>
      </c>
      <c r="AL24" s="123" t="s">
        <v>32</v>
      </c>
      <c r="AM24" s="123" t="s">
        <v>32</v>
      </c>
      <c r="AN24" s="123" t="s">
        <v>32</v>
      </c>
      <c r="AO24" s="123" t="s">
        <v>32</v>
      </c>
      <c r="AP24" s="123" t="s">
        <v>32</v>
      </c>
      <c r="AQ24" s="123" t="s">
        <v>34</v>
      </c>
      <c r="AR24" s="123" t="s">
        <v>34</v>
      </c>
      <c r="AS24" s="123" t="s">
        <v>34</v>
      </c>
      <c r="AT24" s="125" t="s">
        <v>33</v>
      </c>
      <c r="AU24" s="124" t="s">
        <v>33</v>
      </c>
      <c r="AV24" s="123" t="s">
        <v>33</v>
      </c>
      <c r="AW24" s="123" t="s">
        <v>33</v>
      </c>
      <c r="AX24" s="123" t="s">
        <v>33</v>
      </c>
      <c r="AY24" s="123" t="s">
        <v>33</v>
      </c>
      <c r="AZ24" s="123" t="s">
        <v>33</v>
      </c>
      <c r="BA24" s="123" t="s">
        <v>33</v>
      </c>
      <c r="BB24" s="123" t="s">
        <v>33</v>
      </c>
      <c r="BC24" s="168">
        <v>35</v>
      </c>
      <c r="BD24" s="169"/>
      <c r="BE24" s="168">
        <v>5</v>
      </c>
      <c r="BF24" s="169"/>
      <c r="BG24" s="168">
        <v>12</v>
      </c>
      <c r="BH24" s="169"/>
      <c r="BI24" s="126"/>
      <c r="BJ24" s="127"/>
      <c r="BK24" s="168"/>
      <c r="BL24" s="169"/>
      <c r="BM24" s="117">
        <v>12</v>
      </c>
      <c r="BN24" s="119">
        <v>52</v>
      </c>
    </row>
    <row r="25" spans="1:66" ht="21" customHeight="1" x14ac:dyDescent="0.25">
      <c r="A25" s="25"/>
      <c r="B25" s="26">
        <v>2</v>
      </c>
      <c r="C25" s="123" t="s">
        <v>32</v>
      </c>
      <c r="D25" s="123" t="s">
        <v>32</v>
      </c>
      <c r="E25" s="123" t="s">
        <v>32</v>
      </c>
      <c r="F25" s="123" t="s">
        <v>32</v>
      </c>
      <c r="G25" s="123" t="s">
        <v>32</v>
      </c>
      <c r="H25" s="123" t="s">
        <v>32</v>
      </c>
      <c r="I25" s="123" t="s">
        <v>32</v>
      </c>
      <c r="J25" s="123" t="s">
        <v>32</v>
      </c>
      <c r="K25" s="123" t="s">
        <v>32</v>
      </c>
      <c r="L25" s="123" t="s">
        <v>32</v>
      </c>
      <c r="M25" s="123" t="s">
        <v>32</v>
      </c>
      <c r="N25" s="123" t="s">
        <v>32</v>
      </c>
      <c r="O25" s="123" t="s">
        <v>32</v>
      </c>
      <c r="P25" s="123" t="s">
        <v>32</v>
      </c>
      <c r="Q25" s="123" t="s">
        <v>32</v>
      </c>
      <c r="R25" s="123" t="s">
        <v>32</v>
      </c>
      <c r="S25" s="123" t="s">
        <v>32</v>
      </c>
      <c r="T25" s="123" t="s">
        <v>32</v>
      </c>
      <c r="U25" s="123" t="s">
        <v>33</v>
      </c>
      <c r="V25" s="123" t="s">
        <v>34</v>
      </c>
      <c r="W25" s="124" t="s">
        <v>34</v>
      </c>
      <c r="X25" s="123" t="s">
        <v>33</v>
      </c>
      <c r="Y25" s="123" t="s">
        <v>33</v>
      </c>
      <c r="Z25" s="123" t="s">
        <v>32</v>
      </c>
      <c r="AA25" s="123" t="s">
        <v>32</v>
      </c>
      <c r="AB25" s="123" t="s">
        <v>32</v>
      </c>
      <c r="AC25" s="123" t="s">
        <v>32</v>
      </c>
      <c r="AD25" s="123" t="s">
        <v>32</v>
      </c>
      <c r="AE25" s="123" t="s">
        <v>32</v>
      </c>
      <c r="AF25" s="123" t="s">
        <v>32</v>
      </c>
      <c r="AG25" s="123" t="s">
        <v>32</v>
      </c>
      <c r="AH25" s="123" t="s">
        <v>32</v>
      </c>
      <c r="AI25" s="123" t="s">
        <v>32</v>
      </c>
      <c r="AJ25" s="123" t="s">
        <v>32</v>
      </c>
      <c r="AK25" s="123" t="s">
        <v>32</v>
      </c>
      <c r="AL25" s="123" t="s">
        <v>32</v>
      </c>
      <c r="AM25" s="123" t="s">
        <v>32</v>
      </c>
      <c r="AN25" s="123" t="s">
        <v>32</v>
      </c>
      <c r="AO25" s="123" t="s">
        <v>32</v>
      </c>
      <c r="AP25" s="123" t="s">
        <v>32</v>
      </c>
      <c r="AQ25" s="123" t="s">
        <v>34</v>
      </c>
      <c r="AR25" s="123" t="s">
        <v>34</v>
      </c>
      <c r="AS25" s="123" t="s">
        <v>35</v>
      </c>
      <c r="AT25" s="123" t="s">
        <v>35</v>
      </c>
      <c r="AU25" s="123" t="s">
        <v>35</v>
      </c>
      <c r="AV25" s="123" t="s">
        <v>33</v>
      </c>
      <c r="AW25" s="123" t="s">
        <v>33</v>
      </c>
      <c r="AX25" s="123" t="s">
        <v>33</v>
      </c>
      <c r="AY25" s="123" t="s">
        <v>33</v>
      </c>
      <c r="AZ25" s="123" t="s">
        <v>33</v>
      </c>
      <c r="BA25" s="123" t="s">
        <v>33</v>
      </c>
      <c r="BB25" s="123" t="s">
        <v>33</v>
      </c>
      <c r="BC25" s="168">
        <v>35</v>
      </c>
      <c r="BD25" s="169"/>
      <c r="BE25" s="185">
        <v>4</v>
      </c>
      <c r="BF25" s="186"/>
      <c r="BG25" s="168">
        <v>3</v>
      </c>
      <c r="BH25" s="169"/>
      <c r="BI25" s="126"/>
      <c r="BJ25" s="127"/>
      <c r="BK25" s="168"/>
      <c r="BL25" s="169"/>
      <c r="BM25" s="128">
        <v>10</v>
      </c>
      <c r="BN25" s="119">
        <v>52</v>
      </c>
    </row>
    <row r="26" spans="1:66" ht="16.350000000000001" customHeight="1" x14ac:dyDescent="0.25">
      <c r="A26" s="25"/>
      <c r="B26" s="26">
        <v>3</v>
      </c>
      <c r="C26" s="123" t="s">
        <v>32</v>
      </c>
      <c r="D26" s="123" t="s">
        <v>32</v>
      </c>
      <c r="E26" s="123" t="s">
        <v>32</v>
      </c>
      <c r="F26" s="123" t="s">
        <v>32</v>
      </c>
      <c r="G26" s="123" t="s">
        <v>32</v>
      </c>
      <c r="H26" s="123" t="s">
        <v>32</v>
      </c>
      <c r="I26" s="123" t="s">
        <v>32</v>
      </c>
      <c r="J26" s="123" t="s">
        <v>32</v>
      </c>
      <c r="K26" s="123" t="s">
        <v>32</v>
      </c>
      <c r="L26" s="123" t="s">
        <v>32</v>
      </c>
      <c r="M26" s="125" t="s">
        <v>32</v>
      </c>
      <c r="N26" s="123" t="s">
        <v>32</v>
      </c>
      <c r="O26" s="123" t="s">
        <v>32</v>
      </c>
      <c r="P26" s="123" t="s">
        <v>32</v>
      </c>
      <c r="Q26" s="123" t="s">
        <v>32</v>
      </c>
      <c r="R26" s="123" t="s">
        <v>32</v>
      </c>
      <c r="S26" s="123" t="s">
        <v>32</v>
      </c>
      <c r="T26" s="123" t="s">
        <v>32</v>
      </c>
      <c r="U26" s="123" t="s">
        <v>33</v>
      </c>
      <c r="V26" s="123" t="s">
        <v>34</v>
      </c>
      <c r="W26" s="124" t="s">
        <v>34</v>
      </c>
      <c r="X26" s="123" t="s">
        <v>33</v>
      </c>
      <c r="Y26" s="123" t="s">
        <v>33</v>
      </c>
      <c r="Z26" s="123" t="s">
        <v>36</v>
      </c>
      <c r="AA26" s="123" t="s">
        <v>36</v>
      </c>
      <c r="AB26" s="123" t="s">
        <v>36</v>
      </c>
      <c r="AC26" s="123" t="s">
        <v>36</v>
      </c>
      <c r="AD26" s="123" t="s">
        <v>32</v>
      </c>
      <c r="AE26" s="123" t="s">
        <v>32</v>
      </c>
      <c r="AF26" s="123" t="s">
        <v>32</v>
      </c>
      <c r="AG26" s="123" t="s">
        <v>32</v>
      </c>
      <c r="AH26" s="123" t="s">
        <v>32</v>
      </c>
      <c r="AI26" s="123" t="s">
        <v>32</v>
      </c>
      <c r="AJ26" s="123" t="s">
        <v>32</v>
      </c>
      <c r="AK26" s="123" t="s">
        <v>32</v>
      </c>
      <c r="AL26" s="123" t="s">
        <v>32</v>
      </c>
      <c r="AM26" s="123" t="s">
        <v>32</v>
      </c>
      <c r="AN26" s="123" t="s">
        <v>32</v>
      </c>
      <c r="AO26" s="123" t="s">
        <v>32</v>
      </c>
      <c r="AP26" s="123" t="s">
        <v>32</v>
      </c>
      <c r="AQ26" s="123" t="s">
        <v>34</v>
      </c>
      <c r="AR26" s="123" t="s">
        <v>34</v>
      </c>
      <c r="AS26" s="125" t="s">
        <v>34</v>
      </c>
      <c r="AT26" s="123" t="s">
        <v>33</v>
      </c>
      <c r="AU26" s="123" t="s">
        <v>33</v>
      </c>
      <c r="AV26" s="123" t="s">
        <v>33</v>
      </c>
      <c r="AW26" s="123" t="s">
        <v>33</v>
      </c>
      <c r="AX26" s="123" t="s">
        <v>33</v>
      </c>
      <c r="AY26" s="123" t="s">
        <v>33</v>
      </c>
      <c r="AZ26" s="123" t="s">
        <v>33</v>
      </c>
      <c r="BA26" s="123" t="s">
        <v>33</v>
      </c>
      <c r="BB26" s="123" t="s">
        <v>33</v>
      </c>
      <c r="BC26" s="168">
        <v>31</v>
      </c>
      <c r="BD26" s="169"/>
      <c r="BE26" s="185">
        <v>5</v>
      </c>
      <c r="BF26" s="186"/>
      <c r="BG26" s="168"/>
      <c r="BH26" s="169"/>
      <c r="BI26" s="116">
        <v>4</v>
      </c>
      <c r="BJ26" s="127"/>
      <c r="BK26" s="168"/>
      <c r="BL26" s="169"/>
      <c r="BM26" s="128">
        <v>12</v>
      </c>
      <c r="BN26" s="119">
        <v>52</v>
      </c>
    </row>
    <row r="27" spans="1:66" ht="13.7" customHeight="1" x14ac:dyDescent="0.25">
      <c r="A27" s="25"/>
      <c r="B27" s="26">
        <v>4</v>
      </c>
      <c r="C27" s="123" t="s">
        <v>32</v>
      </c>
      <c r="D27" s="123" t="s">
        <v>32</v>
      </c>
      <c r="E27" s="123" t="s">
        <v>32</v>
      </c>
      <c r="F27" s="123" t="s">
        <v>32</v>
      </c>
      <c r="G27" s="123" t="s">
        <v>32</v>
      </c>
      <c r="H27" s="123" t="s">
        <v>32</v>
      </c>
      <c r="I27" s="123" t="s">
        <v>32</v>
      </c>
      <c r="J27" s="123" t="s">
        <v>32</v>
      </c>
      <c r="K27" s="123" t="s">
        <v>32</v>
      </c>
      <c r="L27" s="123" t="s">
        <v>32</v>
      </c>
      <c r="M27" s="123" t="s">
        <v>32</v>
      </c>
      <c r="N27" s="123" t="s">
        <v>32</v>
      </c>
      <c r="O27" s="123" t="s">
        <v>36</v>
      </c>
      <c r="P27" s="123" t="s">
        <v>36</v>
      </c>
      <c r="Q27" s="123" t="s">
        <v>36</v>
      </c>
      <c r="R27" s="123" t="s">
        <v>36</v>
      </c>
      <c r="S27" s="123" t="s">
        <v>36</v>
      </c>
      <c r="T27" s="123" t="s">
        <v>36</v>
      </c>
      <c r="U27" s="123" t="s">
        <v>33</v>
      </c>
      <c r="V27" s="123" t="s">
        <v>34</v>
      </c>
      <c r="W27" s="123" t="s">
        <v>34</v>
      </c>
      <c r="X27" s="123" t="s">
        <v>33</v>
      </c>
      <c r="Y27" s="123" t="s">
        <v>33</v>
      </c>
      <c r="Z27" s="123" t="s">
        <v>32</v>
      </c>
      <c r="AA27" s="123" t="s">
        <v>32</v>
      </c>
      <c r="AB27" s="123" t="s">
        <v>32</v>
      </c>
      <c r="AC27" s="123" t="s">
        <v>32</v>
      </c>
      <c r="AD27" s="123" t="s">
        <v>32</v>
      </c>
      <c r="AE27" s="123" t="s">
        <v>32</v>
      </c>
      <c r="AF27" s="123" t="s">
        <v>32</v>
      </c>
      <c r="AG27" s="123" t="s">
        <v>32</v>
      </c>
      <c r="AH27" s="123" t="s">
        <v>32</v>
      </c>
      <c r="AI27" s="123" t="s">
        <v>32</v>
      </c>
      <c r="AJ27" s="123" t="s">
        <v>32</v>
      </c>
      <c r="AK27" s="123" t="s">
        <v>32</v>
      </c>
      <c r="AL27" s="123" t="s">
        <v>32</v>
      </c>
      <c r="AM27" s="123" t="s">
        <v>32</v>
      </c>
      <c r="AN27" s="123" t="s">
        <v>32</v>
      </c>
      <c r="AO27" s="123" t="s">
        <v>32</v>
      </c>
      <c r="AP27" s="123" t="s">
        <v>32</v>
      </c>
      <c r="AQ27" s="123" t="s">
        <v>34</v>
      </c>
      <c r="AR27" s="123" t="s">
        <v>34</v>
      </c>
      <c r="AS27" s="123" t="s">
        <v>34</v>
      </c>
      <c r="AT27" s="123" t="s">
        <v>37</v>
      </c>
      <c r="AU27" s="123"/>
      <c r="AV27" s="123"/>
      <c r="AW27" s="123"/>
      <c r="AX27" s="123"/>
      <c r="AY27" s="123"/>
      <c r="AZ27" s="123"/>
      <c r="BA27" s="123"/>
      <c r="BB27" s="123"/>
      <c r="BC27" s="168">
        <v>29</v>
      </c>
      <c r="BD27" s="169"/>
      <c r="BE27" s="168">
        <v>5</v>
      </c>
      <c r="BF27" s="169"/>
      <c r="BG27" s="168"/>
      <c r="BH27" s="169"/>
      <c r="BI27" s="116">
        <v>6</v>
      </c>
      <c r="BJ27" s="119">
        <v>1</v>
      </c>
      <c r="BK27" s="168"/>
      <c r="BL27" s="169"/>
      <c r="BM27" s="117">
        <v>3</v>
      </c>
      <c r="BN27" s="119">
        <v>44</v>
      </c>
    </row>
    <row r="28" spans="1:66" ht="29.25" customHeight="1" x14ac:dyDescent="0.25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8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</row>
    <row r="29" spans="1:66" s="31" customFormat="1" ht="35.25" customHeight="1" x14ac:dyDescent="0.25">
      <c r="A29" s="29"/>
      <c r="B29" s="29"/>
      <c r="C29" s="29"/>
      <c r="D29" s="180" t="s">
        <v>38</v>
      </c>
      <c r="E29" s="181"/>
      <c r="F29" s="182" t="s">
        <v>25</v>
      </c>
      <c r="G29" s="183"/>
      <c r="H29" s="183"/>
      <c r="I29" s="183"/>
      <c r="J29" s="183"/>
      <c r="K29" s="184"/>
      <c r="L29" s="180" t="s">
        <v>39</v>
      </c>
      <c r="M29" s="181"/>
      <c r="N29" s="182" t="s">
        <v>40</v>
      </c>
      <c r="O29" s="183"/>
      <c r="P29" s="183"/>
      <c r="Q29" s="183"/>
      <c r="R29" s="183"/>
      <c r="S29" s="184"/>
      <c r="T29" s="180" t="s">
        <v>41</v>
      </c>
      <c r="U29" s="181"/>
      <c r="V29" s="182" t="s">
        <v>27</v>
      </c>
      <c r="W29" s="183"/>
      <c r="X29" s="183"/>
      <c r="Y29" s="183"/>
      <c r="Z29" s="183"/>
      <c r="AA29" s="184"/>
      <c r="AB29" s="180" t="s">
        <v>42</v>
      </c>
      <c r="AC29" s="181"/>
      <c r="AD29" s="182" t="s">
        <v>28</v>
      </c>
      <c r="AE29" s="183"/>
      <c r="AF29" s="183"/>
      <c r="AG29" s="183"/>
      <c r="AH29" s="183"/>
      <c r="AI29" s="184"/>
      <c r="AJ29" s="180" t="s">
        <v>43</v>
      </c>
      <c r="AK29" s="181"/>
      <c r="AL29" s="182" t="s">
        <v>188</v>
      </c>
      <c r="AM29" s="183"/>
      <c r="AN29" s="183"/>
      <c r="AO29" s="183"/>
      <c r="AP29" s="183"/>
      <c r="AQ29" s="184"/>
      <c r="AR29" s="205" t="s">
        <v>44</v>
      </c>
      <c r="AS29" s="206"/>
      <c r="AT29" s="182" t="s">
        <v>29</v>
      </c>
      <c r="AU29" s="183"/>
      <c r="AV29" s="183"/>
      <c r="AW29" s="183"/>
      <c r="AX29" s="183"/>
      <c r="AY29" s="183"/>
      <c r="AZ29" s="183"/>
      <c r="BA29" s="183"/>
      <c r="BB29" s="183"/>
      <c r="BC29" s="183"/>
      <c r="BD29" s="184"/>
      <c r="BE29" s="205" t="s">
        <v>45</v>
      </c>
      <c r="BF29" s="206"/>
      <c r="BG29" s="182" t="s">
        <v>30</v>
      </c>
      <c r="BH29" s="183"/>
      <c r="BI29" s="183"/>
      <c r="BJ29" s="183"/>
      <c r="BK29" s="183"/>
      <c r="BL29" s="183"/>
      <c r="BM29" s="30"/>
    </row>
    <row r="30" spans="1:66" ht="24.75" customHeight="1" x14ac:dyDescent="0.25">
      <c r="A30" s="207"/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  <c r="BI30" s="207"/>
      <c r="BJ30" s="207"/>
      <c r="BK30" s="207"/>
      <c r="BL30" s="207"/>
      <c r="BM30" s="207"/>
      <c r="BN30" s="207"/>
    </row>
    <row r="31" spans="1:66" ht="24" customHeight="1" x14ac:dyDescent="0.25">
      <c r="A31" s="207"/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  <c r="BI31" s="207"/>
      <c r="BJ31" s="207"/>
      <c r="BK31" s="207"/>
      <c r="BL31" s="207"/>
      <c r="BM31" s="207"/>
      <c r="BN31" s="207"/>
    </row>
    <row r="32" spans="1:66" ht="33" customHeight="1" x14ac:dyDescent="0.25">
      <c r="A32" s="20"/>
      <c r="B32" s="20"/>
      <c r="C32" s="20"/>
      <c r="D32" s="20"/>
      <c r="E32" s="20"/>
      <c r="F32" s="32"/>
      <c r="G32" s="208" t="s">
        <v>173</v>
      </c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09"/>
      <c r="X32" s="209"/>
      <c r="Y32" s="209"/>
      <c r="Z32" s="209"/>
      <c r="AA32" s="209"/>
      <c r="AB32" s="209"/>
      <c r="AC32" s="209"/>
      <c r="AD32" s="209"/>
      <c r="AE32" s="209"/>
      <c r="AF32" s="209"/>
      <c r="AG32" s="209"/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  <c r="BI32" s="209"/>
      <c r="BJ32" s="209"/>
      <c r="BK32" s="209"/>
      <c r="BL32" s="210"/>
      <c r="BM32" s="33"/>
      <c r="BN32" s="34"/>
    </row>
    <row r="33" spans="1:66" ht="25.5" customHeight="1" x14ac:dyDescent="0.25">
      <c r="A33" s="20"/>
      <c r="B33" s="20"/>
      <c r="C33" s="20"/>
      <c r="D33" s="20"/>
      <c r="E33" s="20"/>
      <c r="F33" s="20"/>
      <c r="G33" s="187" t="s">
        <v>176</v>
      </c>
      <c r="H33" s="188"/>
      <c r="I33" s="194" t="s">
        <v>175</v>
      </c>
      <c r="J33" s="195"/>
      <c r="K33" s="195"/>
      <c r="L33" s="195"/>
      <c r="M33" s="195"/>
      <c r="N33" s="195"/>
      <c r="O33" s="195"/>
      <c r="P33" s="195"/>
      <c r="Q33" s="195"/>
      <c r="R33" s="195"/>
      <c r="S33" s="195"/>
      <c r="T33" s="196"/>
      <c r="U33" s="139" t="s">
        <v>46</v>
      </c>
      <c r="V33" s="140"/>
      <c r="W33" s="140"/>
      <c r="X33" s="140"/>
      <c r="Y33" s="140"/>
      <c r="Z33" s="140"/>
      <c r="AA33" s="140"/>
      <c r="AB33" s="140"/>
      <c r="AC33" s="140"/>
      <c r="AD33" s="141"/>
      <c r="AE33" s="187" t="s">
        <v>47</v>
      </c>
      <c r="AF33" s="188"/>
      <c r="AG33" s="187" t="s">
        <v>48</v>
      </c>
      <c r="AH33" s="188"/>
      <c r="AI33" s="168" t="s">
        <v>49</v>
      </c>
      <c r="AJ33" s="193"/>
      <c r="AK33" s="193"/>
      <c r="AL33" s="193"/>
      <c r="AM33" s="193"/>
      <c r="AN33" s="193"/>
      <c r="AO33" s="193"/>
      <c r="AP33" s="193"/>
      <c r="AQ33" s="193"/>
      <c r="AR33" s="193"/>
      <c r="AS33" s="193"/>
      <c r="AT33" s="193"/>
      <c r="AU33" s="193"/>
      <c r="AV33" s="169"/>
      <c r="AW33" s="168" t="s">
        <v>50</v>
      </c>
      <c r="AX33" s="193"/>
      <c r="AY33" s="193"/>
      <c r="AZ33" s="193"/>
      <c r="BA33" s="193"/>
      <c r="BB33" s="193"/>
      <c r="BC33" s="193"/>
      <c r="BD33" s="193"/>
      <c r="BE33" s="193"/>
      <c r="BF33" s="193"/>
      <c r="BG33" s="193"/>
      <c r="BH33" s="193"/>
      <c r="BI33" s="193"/>
      <c r="BJ33" s="193"/>
      <c r="BK33" s="193"/>
      <c r="BL33" s="169"/>
      <c r="BM33" s="34"/>
      <c r="BN33" s="34"/>
    </row>
    <row r="34" spans="1:66" ht="30" customHeight="1" x14ac:dyDescent="0.25">
      <c r="A34" s="4"/>
      <c r="B34" s="4"/>
      <c r="C34" s="4"/>
      <c r="G34" s="189"/>
      <c r="H34" s="190"/>
      <c r="I34" s="197"/>
      <c r="J34" s="198"/>
      <c r="K34" s="198"/>
      <c r="L34" s="198"/>
      <c r="M34" s="198"/>
      <c r="N34" s="198"/>
      <c r="O34" s="198"/>
      <c r="P34" s="198"/>
      <c r="Q34" s="198"/>
      <c r="R34" s="198"/>
      <c r="S34" s="198"/>
      <c r="T34" s="199"/>
      <c r="U34" s="142"/>
      <c r="V34" s="143"/>
      <c r="W34" s="143"/>
      <c r="X34" s="143"/>
      <c r="Y34" s="143"/>
      <c r="Z34" s="143"/>
      <c r="AA34" s="143"/>
      <c r="AB34" s="143"/>
      <c r="AC34" s="143"/>
      <c r="AD34" s="144"/>
      <c r="AE34" s="189"/>
      <c r="AF34" s="190"/>
      <c r="AG34" s="189"/>
      <c r="AH34" s="190"/>
      <c r="AI34" s="194" t="s">
        <v>51</v>
      </c>
      <c r="AJ34" s="195"/>
      <c r="AK34" s="195"/>
      <c r="AL34" s="195"/>
      <c r="AM34" s="195"/>
      <c r="AN34" s="195"/>
      <c r="AO34" s="195"/>
      <c r="AP34" s="195"/>
      <c r="AQ34" s="195"/>
      <c r="AR34" s="196"/>
      <c r="AS34" s="194" t="s">
        <v>52</v>
      </c>
      <c r="AT34" s="196"/>
      <c r="AU34" s="187" t="s">
        <v>53</v>
      </c>
      <c r="AV34" s="188"/>
      <c r="AW34" s="194" t="s">
        <v>54</v>
      </c>
      <c r="AX34" s="195"/>
      <c r="AY34" s="195"/>
      <c r="AZ34" s="196"/>
      <c r="BA34" s="194" t="s">
        <v>55</v>
      </c>
      <c r="BB34" s="195"/>
      <c r="BC34" s="195"/>
      <c r="BD34" s="196"/>
      <c r="BE34" s="194" t="s">
        <v>56</v>
      </c>
      <c r="BF34" s="195"/>
      <c r="BG34" s="195"/>
      <c r="BH34" s="196"/>
      <c r="BI34" s="194" t="s">
        <v>57</v>
      </c>
      <c r="BJ34" s="195"/>
      <c r="BK34" s="195"/>
      <c r="BL34" s="196"/>
      <c r="BM34" s="30"/>
      <c r="BN34" s="30"/>
    </row>
    <row r="35" spans="1:66" ht="24" customHeight="1" x14ac:dyDescent="0.25">
      <c r="A35" s="4"/>
      <c r="B35" s="4"/>
      <c r="C35" s="4"/>
      <c r="G35" s="189"/>
      <c r="H35" s="190"/>
      <c r="I35" s="197"/>
      <c r="J35" s="198"/>
      <c r="K35" s="198"/>
      <c r="L35" s="198"/>
      <c r="M35" s="198"/>
      <c r="N35" s="198"/>
      <c r="O35" s="198"/>
      <c r="P35" s="198"/>
      <c r="Q35" s="198"/>
      <c r="R35" s="198"/>
      <c r="S35" s="198"/>
      <c r="T35" s="199"/>
      <c r="U35" s="145"/>
      <c r="V35" s="146"/>
      <c r="W35" s="146"/>
      <c r="X35" s="146"/>
      <c r="Y35" s="146"/>
      <c r="Z35" s="146"/>
      <c r="AA35" s="146"/>
      <c r="AB35" s="146"/>
      <c r="AC35" s="146"/>
      <c r="AD35" s="147"/>
      <c r="AE35" s="189"/>
      <c r="AF35" s="190"/>
      <c r="AG35" s="189"/>
      <c r="AH35" s="190"/>
      <c r="AI35" s="197"/>
      <c r="AJ35" s="198"/>
      <c r="AK35" s="198"/>
      <c r="AL35" s="198"/>
      <c r="AM35" s="198"/>
      <c r="AN35" s="198"/>
      <c r="AO35" s="198"/>
      <c r="AP35" s="198"/>
      <c r="AQ35" s="198"/>
      <c r="AR35" s="199"/>
      <c r="AS35" s="197"/>
      <c r="AT35" s="199"/>
      <c r="AU35" s="189"/>
      <c r="AV35" s="190"/>
      <c r="AW35" s="200"/>
      <c r="AX35" s="201"/>
      <c r="AY35" s="201"/>
      <c r="AZ35" s="202"/>
      <c r="BA35" s="200"/>
      <c r="BB35" s="201"/>
      <c r="BC35" s="201"/>
      <c r="BD35" s="202"/>
      <c r="BE35" s="200"/>
      <c r="BF35" s="201"/>
      <c r="BG35" s="201"/>
      <c r="BH35" s="202"/>
      <c r="BI35" s="200"/>
      <c r="BJ35" s="201"/>
      <c r="BK35" s="201"/>
      <c r="BL35" s="202"/>
      <c r="BM35" s="30"/>
      <c r="BN35" s="30"/>
    </row>
    <row r="36" spans="1:66" ht="27" customHeight="1" x14ac:dyDescent="0.25">
      <c r="A36" s="4"/>
      <c r="B36" s="4"/>
      <c r="C36" s="4"/>
      <c r="G36" s="189"/>
      <c r="H36" s="190"/>
      <c r="I36" s="197"/>
      <c r="J36" s="198"/>
      <c r="K36" s="198"/>
      <c r="L36" s="198"/>
      <c r="M36" s="198"/>
      <c r="N36" s="198"/>
      <c r="O36" s="198"/>
      <c r="P36" s="198"/>
      <c r="Q36" s="198"/>
      <c r="R36" s="198"/>
      <c r="S36" s="198"/>
      <c r="T36" s="199"/>
      <c r="U36" s="187" t="s">
        <v>58</v>
      </c>
      <c r="V36" s="234"/>
      <c r="W36" s="188"/>
      <c r="X36" s="187" t="s">
        <v>59</v>
      </c>
      <c r="Y36" s="234"/>
      <c r="Z36" s="188"/>
      <c r="AA36" s="237"/>
      <c r="AB36" s="165" t="s">
        <v>60</v>
      </c>
      <c r="AC36" s="187" t="s">
        <v>61</v>
      </c>
      <c r="AD36" s="188"/>
      <c r="AE36" s="189"/>
      <c r="AF36" s="190"/>
      <c r="AG36" s="189"/>
      <c r="AH36" s="190"/>
      <c r="AI36" s="200"/>
      <c r="AJ36" s="201"/>
      <c r="AK36" s="201"/>
      <c r="AL36" s="201"/>
      <c r="AM36" s="201"/>
      <c r="AN36" s="201"/>
      <c r="AO36" s="201"/>
      <c r="AP36" s="201"/>
      <c r="AQ36" s="201"/>
      <c r="AR36" s="202"/>
      <c r="AS36" s="200"/>
      <c r="AT36" s="202"/>
      <c r="AU36" s="189"/>
      <c r="AV36" s="190"/>
      <c r="AW36" s="203" t="s">
        <v>62</v>
      </c>
      <c r="AX36" s="204"/>
      <c r="AY36" s="203" t="s">
        <v>63</v>
      </c>
      <c r="AZ36" s="204"/>
      <c r="BA36" s="203" t="s">
        <v>64</v>
      </c>
      <c r="BB36" s="204"/>
      <c r="BC36" s="203" t="s">
        <v>65</v>
      </c>
      <c r="BD36" s="204"/>
      <c r="BE36" s="203" t="s">
        <v>66</v>
      </c>
      <c r="BF36" s="204"/>
      <c r="BG36" s="203" t="s">
        <v>67</v>
      </c>
      <c r="BH36" s="204"/>
      <c r="BI36" s="203" t="s">
        <v>68</v>
      </c>
      <c r="BJ36" s="204"/>
      <c r="BK36" s="203" t="s">
        <v>69</v>
      </c>
      <c r="BL36" s="204"/>
      <c r="BM36" s="30"/>
      <c r="BN36" s="35"/>
    </row>
    <row r="37" spans="1:66" ht="24.75" customHeight="1" x14ac:dyDescent="0.25">
      <c r="A37" s="4"/>
      <c r="B37" s="4"/>
      <c r="C37" s="4"/>
      <c r="G37" s="189"/>
      <c r="H37" s="190"/>
      <c r="I37" s="197"/>
      <c r="J37" s="198"/>
      <c r="K37" s="198"/>
      <c r="L37" s="198"/>
      <c r="M37" s="198"/>
      <c r="N37" s="198"/>
      <c r="O37" s="198"/>
      <c r="P37" s="198"/>
      <c r="Q37" s="198"/>
      <c r="R37" s="198"/>
      <c r="S37" s="198"/>
      <c r="T37" s="199"/>
      <c r="U37" s="189"/>
      <c r="V37" s="235"/>
      <c r="W37" s="190"/>
      <c r="X37" s="189"/>
      <c r="Y37" s="235"/>
      <c r="Z37" s="190"/>
      <c r="AA37" s="238"/>
      <c r="AB37" s="166"/>
      <c r="AC37" s="189"/>
      <c r="AD37" s="190"/>
      <c r="AE37" s="189"/>
      <c r="AF37" s="190"/>
      <c r="AG37" s="189"/>
      <c r="AH37" s="190"/>
      <c r="AI37" s="187" t="s">
        <v>70</v>
      </c>
      <c r="AJ37" s="188"/>
      <c r="AK37" s="187" t="s">
        <v>71</v>
      </c>
      <c r="AL37" s="188"/>
      <c r="AM37" s="187" t="s">
        <v>72</v>
      </c>
      <c r="AN37" s="188"/>
      <c r="AO37" s="187" t="s">
        <v>73</v>
      </c>
      <c r="AP37" s="188"/>
      <c r="AQ37" s="187" t="s">
        <v>74</v>
      </c>
      <c r="AR37" s="188"/>
      <c r="AS37" s="187" t="s">
        <v>75</v>
      </c>
      <c r="AT37" s="188"/>
      <c r="AU37" s="189"/>
      <c r="AV37" s="190"/>
      <c r="AW37" s="203" t="s">
        <v>76</v>
      </c>
      <c r="AX37" s="204"/>
      <c r="AY37" s="203" t="s">
        <v>77</v>
      </c>
      <c r="AZ37" s="204"/>
      <c r="BA37" s="203" t="s">
        <v>76</v>
      </c>
      <c r="BB37" s="204"/>
      <c r="BC37" s="203">
        <v>17</v>
      </c>
      <c r="BD37" s="204"/>
      <c r="BE37" s="203">
        <v>18</v>
      </c>
      <c r="BF37" s="204"/>
      <c r="BG37" s="203">
        <v>13</v>
      </c>
      <c r="BH37" s="204"/>
      <c r="BI37" s="203">
        <v>12</v>
      </c>
      <c r="BJ37" s="204"/>
      <c r="BK37" s="203">
        <v>17</v>
      </c>
      <c r="BL37" s="204"/>
      <c r="BM37" s="211"/>
      <c r="BN37" s="212"/>
    </row>
    <row r="38" spans="1:66" ht="27" customHeight="1" x14ac:dyDescent="0.25">
      <c r="A38" s="4"/>
      <c r="B38" s="4"/>
      <c r="C38" s="4"/>
      <c r="G38" s="189"/>
      <c r="H38" s="190"/>
      <c r="I38" s="197"/>
      <c r="J38" s="198"/>
      <c r="K38" s="198"/>
      <c r="L38" s="198"/>
      <c r="M38" s="198"/>
      <c r="N38" s="198"/>
      <c r="O38" s="198"/>
      <c r="P38" s="198"/>
      <c r="Q38" s="198"/>
      <c r="R38" s="198"/>
      <c r="S38" s="198"/>
      <c r="T38" s="199"/>
      <c r="U38" s="189"/>
      <c r="V38" s="235"/>
      <c r="W38" s="190"/>
      <c r="X38" s="189"/>
      <c r="Y38" s="235"/>
      <c r="Z38" s="190"/>
      <c r="AA38" s="238"/>
      <c r="AB38" s="166"/>
      <c r="AC38" s="189"/>
      <c r="AD38" s="190"/>
      <c r="AE38" s="189"/>
      <c r="AF38" s="190"/>
      <c r="AG38" s="189"/>
      <c r="AH38" s="190"/>
      <c r="AI38" s="189"/>
      <c r="AJ38" s="190"/>
      <c r="AK38" s="189"/>
      <c r="AL38" s="190"/>
      <c r="AM38" s="189"/>
      <c r="AN38" s="190"/>
      <c r="AO38" s="189"/>
      <c r="AP38" s="190"/>
      <c r="AQ38" s="189"/>
      <c r="AR38" s="190"/>
      <c r="AS38" s="189"/>
      <c r="AT38" s="190"/>
      <c r="AU38" s="189"/>
      <c r="AV38" s="190"/>
      <c r="AW38" s="187" t="s">
        <v>78</v>
      </c>
      <c r="AX38" s="188"/>
      <c r="AY38" s="187" t="s">
        <v>78</v>
      </c>
      <c r="AZ38" s="188"/>
      <c r="BA38" s="187" t="s">
        <v>78</v>
      </c>
      <c r="BB38" s="188"/>
      <c r="BC38" s="187" t="s">
        <v>78</v>
      </c>
      <c r="BD38" s="188"/>
      <c r="BE38" s="187" t="s">
        <v>78</v>
      </c>
      <c r="BF38" s="188"/>
      <c r="BG38" s="187" t="s">
        <v>78</v>
      </c>
      <c r="BH38" s="188"/>
      <c r="BI38" s="187" t="s">
        <v>78</v>
      </c>
      <c r="BJ38" s="188"/>
      <c r="BK38" s="187" t="s">
        <v>78</v>
      </c>
      <c r="BL38" s="188"/>
      <c r="BM38" s="36"/>
      <c r="BN38" s="35"/>
    </row>
    <row r="39" spans="1:66" ht="24.75" customHeight="1" x14ac:dyDescent="0.25">
      <c r="A39" s="4"/>
      <c r="B39" s="4"/>
      <c r="C39" s="4"/>
      <c r="G39" s="189"/>
      <c r="H39" s="190"/>
      <c r="I39" s="197"/>
      <c r="J39" s="198"/>
      <c r="K39" s="198"/>
      <c r="L39" s="198"/>
      <c r="M39" s="198"/>
      <c r="N39" s="198"/>
      <c r="O39" s="198"/>
      <c r="P39" s="198"/>
      <c r="Q39" s="198"/>
      <c r="R39" s="198"/>
      <c r="S39" s="198"/>
      <c r="T39" s="199"/>
      <c r="U39" s="189"/>
      <c r="V39" s="235"/>
      <c r="W39" s="190"/>
      <c r="X39" s="189"/>
      <c r="Y39" s="235"/>
      <c r="Z39" s="190"/>
      <c r="AA39" s="238"/>
      <c r="AB39" s="166"/>
      <c r="AC39" s="189"/>
      <c r="AD39" s="190"/>
      <c r="AE39" s="189"/>
      <c r="AF39" s="190"/>
      <c r="AG39" s="189"/>
      <c r="AH39" s="190"/>
      <c r="AI39" s="189"/>
      <c r="AJ39" s="190"/>
      <c r="AK39" s="189"/>
      <c r="AL39" s="190"/>
      <c r="AM39" s="189"/>
      <c r="AN39" s="190"/>
      <c r="AO39" s="189"/>
      <c r="AP39" s="190"/>
      <c r="AQ39" s="189"/>
      <c r="AR39" s="190"/>
      <c r="AS39" s="189"/>
      <c r="AT39" s="190"/>
      <c r="AU39" s="189"/>
      <c r="AV39" s="190"/>
      <c r="AW39" s="189"/>
      <c r="AX39" s="190"/>
      <c r="AY39" s="189"/>
      <c r="AZ39" s="190"/>
      <c r="BA39" s="189"/>
      <c r="BB39" s="190"/>
      <c r="BC39" s="189"/>
      <c r="BD39" s="190"/>
      <c r="BE39" s="189"/>
      <c r="BF39" s="190"/>
      <c r="BG39" s="189"/>
      <c r="BH39" s="190"/>
      <c r="BI39" s="189"/>
      <c r="BJ39" s="190"/>
      <c r="BK39" s="189"/>
      <c r="BL39" s="190"/>
      <c r="BM39" s="36"/>
      <c r="BN39" s="35"/>
    </row>
    <row r="40" spans="1:66" ht="29.25" customHeight="1" x14ac:dyDescent="0.25">
      <c r="A40" s="4"/>
      <c r="B40" s="4"/>
      <c r="C40" s="4"/>
      <c r="G40" s="189"/>
      <c r="H40" s="190"/>
      <c r="I40" s="197"/>
      <c r="J40" s="198"/>
      <c r="K40" s="198"/>
      <c r="L40" s="198"/>
      <c r="M40" s="198"/>
      <c r="N40" s="198"/>
      <c r="O40" s="198"/>
      <c r="P40" s="198"/>
      <c r="Q40" s="198"/>
      <c r="R40" s="198"/>
      <c r="S40" s="198"/>
      <c r="T40" s="199"/>
      <c r="U40" s="189"/>
      <c r="V40" s="235"/>
      <c r="W40" s="190"/>
      <c r="X40" s="189"/>
      <c r="Y40" s="235"/>
      <c r="Z40" s="190"/>
      <c r="AA40" s="238"/>
      <c r="AB40" s="166"/>
      <c r="AC40" s="189"/>
      <c r="AD40" s="190"/>
      <c r="AE40" s="189"/>
      <c r="AF40" s="190"/>
      <c r="AG40" s="189"/>
      <c r="AH40" s="190"/>
      <c r="AI40" s="189"/>
      <c r="AJ40" s="190"/>
      <c r="AK40" s="189"/>
      <c r="AL40" s="190"/>
      <c r="AM40" s="189"/>
      <c r="AN40" s="190"/>
      <c r="AO40" s="189"/>
      <c r="AP40" s="190"/>
      <c r="AQ40" s="189"/>
      <c r="AR40" s="190"/>
      <c r="AS40" s="189"/>
      <c r="AT40" s="190"/>
      <c r="AU40" s="189"/>
      <c r="AV40" s="190"/>
      <c r="AW40" s="189"/>
      <c r="AX40" s="190"/>
      <c r="AY40" s="189"/>
      <c r="AZ40" s="190"/>
      <c r="BA40" s="189"/>
      <c r="BB40" s="190"/>
      <c r="BC40" s="189"/>
      <c r="BD40" s="190"/>
      <c r="BE40" s="189"/>
      <c r="BF40" s="190"/>
      <c r="BG40" s="189"/>
      <c r="BH40" s="190"/>
      <c r="BI40" s="189"/>
      <c r="BJ40" s="190"/>
      <c r="BK40" s="189"/>
      <c r="BL40" s="190"/>
      <c r="BM40" s="36"/>
      <c r="BN40" s="35"/>
    </row>
    <row r="41" spans="1:66" ht="30" customHeight="1" x14ac:dyDescent="0.25">
      <c r="A41" s="4"/>
      <c r="B41" s="4"/>
      <c r="C41" s="4"/>
      <c r="G41" s="189"/>
      <c r="H41" s="190"/>
      <c r="I41" s="197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9"/>
      <c r="U41" s="189"/>
      <c r="V41" s="235"/>
      <c r="W41" s="190"/>
      <c r="X41" s="189"/>
      <c r="Y41" s="235"/>
      <c r="Z41" s="190"/>
      <c r="AA41" s="238"/>
      <c r="AB41" s="166"/>
      <c r="AC41" s="189"/>
      <c r="AD41" s="190"/>
      <c r="AE41" s="189"/>
      <c r="AF41" s="190"/>
      <c r="AG41" s="189"/>
      <c r="AH41" s="190"/>
      <c r="AI41" s="189"/>
      <c r="AJ41" s="190"/>
      <c r="AK41" s="189"/>
      <c r="AL41" s="190"/>
      <c r="AM41" s="189"/>
      <c r="AN41" s="190"/>
      <c r="AO41" s="189"/>
      <c r="AP41" s="190"/>
      <c r="AQ41" s="189"/>
      <c r="AR41" s="190"/>
      <c r="AS41" s="189"/>
      <c r="AT41" s="190"/>
      <c r="AU41" s="189"/>
      <c r="AV41" s="190"/>
      <c r="AW41" s="189"/>
      <c r="AX41" s="190"/>
      <c r="AY41" s="189"/>
      <c r="AZ41" s="190"/>
      <c r="BA41" s="189"/>
      <c r="BB41" s="190"/>
      <c r="BC41" s="189"/>
      <c r="BD41" s="190"/>
      <c r="BE41" s="189"/>
      <c r="BF41" s="190"/>
      <c r="BG41" s="189"/>
      <c r="BH41" s="190"/>
      <c r="BI41" s="189"/>
      <c r="BJ41" s="190"/>
      <c r="BK41" s="189"/>
      <c r="BL41" s="190"/>
      <c r="BM41" s="36"/>
      <c r="BN41" s="35"/>
    </row>
    <row r="42" spans="1:66" ht="26.25" customHeight="1" x14ac:dyDescent="0.25">
      <c r="A42" s="4"/>
      <c r="B42" s="4"/>
      <c r="C42" s="4"/>
      <c r="G42" s="189"/>
      <c r="H42" s="190"/>
      <c r="I42" s="197"/>
      <c r="J42" s="198"/>
      <c r="K42" s="198"/>
      <c r="L42" s="198"/>
      <c r="M42" s="198"/>
      <c r="N42" s="198"/>
      <c r="O42" s="198"/>
      <c r="P42" s="198"/>
      <c r="Q42" s="198"/>
      <c r="R42" s="198"/>
      <c r="S42" s="198"/>
      <c r="T42" s="199"/>
      <c r="U42" s="189"/>
      <c r="V42" s="235"/>
      <c r="W42" s="190"/>
      <c r="X42" s="189"/>
      <c r="Y42" s="235"/>
      <c r="Z42" s="190"/>
      <c r="AA42" s="238"/>
      <c r="AB42" s="166"/>
      <c r="AC42" s="189"/>
      <c r="AD42" s="190"/>
      <c r="AE42" s="189"/>
      <c r="AF42" s="190"/>
      <c r="AG42" s="189"/>
      <c r="AH42" s="190"/>
      <c r="AI42" s="189"/>
      <c r="AJ42" s="190"/>
      <c r="AK42" s="189"/>
      <c r="AL42" s="190"/>
      <c r="AM42" s="189"/>
      <c r="AN42" s="190"/>
      <c r="AO42" s="189"/>
      <c r="AP42" s="190"/>
      <c r="AQ42" s="189"/>
      <c r="AR42" s="190"/>
      <c r="AS42" s="189"/>
      <c r="AT42" s="190"/>
      <c r="AU42" s="189"/>
      <c r="AV42" s="190"/>
      <c r="AW42" s="191"/>
      <c r="AX42" s="192"/>
      <c r="AY42" s="191"/>
      <c r="AZ42" s="192"/>
      <c r="BA42" s="191"/>
      <c r="BB42" s="192"/>
      <c r="BC42" s="191"/>
      <c r="BD42" s="192"/>
      <c r="BE42" s="191"/>
      <c r="BF42" s="192"/>
      <c r="BG42" s="191"/>
      <c r="BH42" s="192"/>
      <c r="BI42" s="191"/>
      <c r="BJ42" s="192"/>
      <c r="BK42" s="191"/>
      <c r="BL42" s="192"/>
      <c r="BM42" s="36"/>
      <c r="BN42" s="35"/>
    </row>
    <row r="43" spans="1:66" ht="26.25" customHeight="1" x14ac:dyDescent="0.25">
      <c r="A43" s="4"/>
      <c r="B43" s="4"/>
      <c r="C43" s="4"/>
      <c r="G43" s="191"/>
      <c r="H43" s="192"/>
      <c r="I43" s="200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2"/>
      <c r="U43" s="191"/>
      <c r="V43" s="236"/>
      <c r="W43" s="192"/>
      <c r="X43" s="191"/>
      <c r="Y43" s="236"/>
      <c r="Z43" s="192"/>
      <c r="AA43" s="239"/>
      <c r="AB43" s="167"/>
      <c r="AC43" s="191"/>
      <c r="AD43" s="192"/>
      <c r="AE43" s="191"/>
      <c r="AF43" s="192"/>
      <c r="AG43" s="191"/>
      <c r="AH43" s="192"/>
      <c r="AI43" s="191"/>
      <c r="AJ43" s="192"/>
      <c r="AK43" s="191"/>
      <c r="AL43" s="192"/>
      <c r="AM43" s="191"/>
      <c r="AN43" s="192"/>
      <c r="AO43" s="191"/>
      <c r="AP43" s="192"/>
      <c r="AQ43" s="191"/>
      <c r="AR43" s="192"/>
      <c r="AS43" s="191"/>
      <c r="AT43" s="192"/>
      <c r="AU43" s="191"/>
      <c r="AV43" s="192"/>
      <c r="AW43" s="118" t="s">
        <v>79</v>
      </c>
      <c r="AX43" s="118" t="s">
        <v>144</v>
      </c>
      <c r="AY43" s="118" t="s">
        <v>79</v>
      </c>
      <c r="AZ43" s="118" t="s">
        <v>144</v>
      </c>
      <c r="BA43" s="118" t="s">
        <v>79</v>
      </c>
      <c r="BB43" s="118" t="s">
        <v>145</v>
      </c>
      <c r="BC43" s="118" t="s">
        <v>79</v>
      </c>
      <c r="BD43" s="118" t="s">
        <v>144</v>
      </c>
      <c r="BE43" s="118" t="s">
        <v>79</v>
      </c>
      <c r="BF43" s="118" t="s">
        <v>146</v>
      </c>
      <c r="BG43" s="118" t="s">
        <v>79</v>
      </c>
      <c r="BH43" s="118" t="s">
        <v>147</v>
      </c>
      <c r="BI43" s="118" t="s">
        <v>79</v>
      </c>
      <c r="BJ43" s="118" t="s">
        <v>147</v>
      </c>
      <c r="BK43" s="118" t="s">
        <v>79</v>
      </c>
      <c r="BL43" s="118" t="s">
        <v>147</v>
      </c>
      <c r="BM43" s="5"/>
      <c r="BN43" s="35"/>
    </row>
    <row r="44" spans="1:66" ht="24" customHeight="1" x14ac:dyDescent="0.25">
      <c r="A44" s="4"/>
      <c r="B44" s="4"/>
      <c r="C44" s="4"/>
      <c r="G44" s="168">
        <v>1</v>
      </c>
      <c r="H44" s="169"/>
      <c r="I44" s="168">
        <v>2</v>
      </c>
      <c r="J44" s="193"/>
      <c r="K44" s="193"/>
      <c r="L44" s="193"/>
      <c r="M44" s="193"/>
      <c r="N44" s="193"/>
      <c r="O44" s="193"/>
      <c r="P44" s="193"/>
      <c r="Q44" s="193"/>
      <c r="R44" s="193"/>
      <c r="S44" s="193"/>
      <c r="T44" s="169"/>
      <c r="U44" s="168">
        <v>3</v>
      </c>
      <c r="V44" s="193"/>
      <c r="W44" s="169"/>
      <c r="X44" s="168">
        <v>4</v>
      </c>
      <c r="Y44" s="193"/>
      <c r="Z44" s="169"/>
      <c r="AA44" s="116">
        <v>5</v>
      </c>
      <c r="AB44" s="119">
        <v>6</v>
      </c>
      <c r="AC44" s="168">
        <v>7</v>
      </c>
      <c r="AD44" s="169"/>
      <c r="AE44" s="168">
        <v>8</v>
      </c>
      <c r="AF44" s="169"/>
      <c r="AG44" s="168">
        <v>9</v>
      </c>
      <c r="AH44" s="169"/>
      <c r="AI44" s="203">
        <v>10</v>
      </c>
      <c r="AJ44" s="204"/>
      <c r="AK44" s="203">
        <v>11</v>
      </c>
      <c r="AL44" s="204"/>
      <c r="AM44" s="168">
        <v>12</v>
      </c>
      <c r="AN44" s="169"/>
      <c r="AO44" s="168">
        <v>13</v>
      </c>
      <c r="AP44" s="169"/>
      <c r="AQ44" s="168">
        <v>14</v>
      </c>
      <c r="AR44" s="169"/>
      <c r="AS44" s="168">
        <v>15</v>
      </c>
      <c r="AT44" s="169"/>
      <c r="AU44" s="168">
        <v>16</v>
      </c>
      <c r="AV44" s="169"/>
      <c r="AW44" s="116">
        <v>17</v>
      </c>
      <c r="AX44" s="116">
        <v>18</v>
      </c>
      <c r="AY44" s="116">
        <v>19</v>
      </c>
      <c r="AZ44" s="116">
        <v>20</v>
      </c>
      <c r="BA44" s="116">
        <v>21</v>
      </c>
      <c r="BB44" s="116">
        <v>22</v>
      </c>
      <c r="BC44" s="116">
        <v>23</v>
      </c>
      <c r="BD44" s="116">
        <v>24</v>
      </c>
      <c r="BE44" s="116">
        <v>25</v>
      </c>
      <c r="BF44" s="116">
        <v>26</v>
      </c>
      <c r="BG44" s="116">
        <v>27</v>
      </c>
      <c r="BH44" s="116">
        <v>28</v>
      </c>
      <c r="BI44" s="116">
        <v>29</v>
      </c>
      <c r="BJ44" s="116">
        <v>30</v>
      </c>
      <c r="BK44" s="116">
        <v>31</v>
      </c>
      <c r="BL44" s="119">
        <v>32</v>
      </c>
      <c r="BM44" s="37"/>
      <c r="BN44" s="28"/>
    </row>
    <row r="45" spans="1:66" ht="30" customHeight="1" x14ac:dyDescent="0.25">
      <c r="A45" s="4"/>
      <c r="B45" s="4"/>
      <c r="C45" s="4"/>
      <c r="G45" s="159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  <c r="AR45" s="160"/>
      <c r="AS45" s="160"/>
      <c r="AT45" s="160"/>
      <c r="AU45" s="160"/>
      <c r="AV45" s="160"/>
      <c r="AW45" s="160"/>
      <c r="AX45" s="160"/>
      <c r="AY45" s="160"/>
      <c r="AZ45" s="160"/>
      <c r="BA45" s="160"/>
      <c r="BB45" s="160"/>
      <c r="BC45" s="160"/>
      <c r="BD45" s="160"/>
      <c r="BE45" s="160"/>
      <c r="BF45" s="160"/>
      <c r="BG45" s="160"/>
      <c r="BH45" s="160"/>
      <c r="BI45" s="160"/>
      <c r="BJ45" s="160"/>
      <c r="BK45" s="160"/>
      <c r="BL45" s="161"/>
      <c r="BM45" s="38"/>
      <c r="BN45" s="39"/>
    </row>
    <row r="46" spans="1:66" ht="21.95" customHeight="1" thickBot="1" x14ac:dyDescent="0.3">
      <c r="A46" s="4"/>
      <c r="B46" s="4"/>
      <c r="C46" s="4"/>
      <c r="G46" s="213" t="s">
        <v>210</v>
      </c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5"/>
      <c r="BM46" s="38"/>
      <c r="BN46" s="40"/>
    </row>
    <row r="47" spans="1:66" ht="21" customHeight="1" x14ac:dyDescent="0.25">
      <c r="A47" s="4"/>
      <c r="B47" s="4"/>
      <c r="C47" s="4"/>
      <c r="G47" s="216">
        <v>1</v>
      </c>
      <c r="H47" s="217"/>
      <c r="I47" s="220" t="s">
        <v>80</v>
      </c>
      <c r="J47" s="221"/>
      <c r="K47" s="221"/>
      <c r="L47" s="221"/>
      <c r="M47" s="221"/>
      <c r="N47" s="221"/>
      <c r="O47" s="221"/>
      <c r="P47" s="221"/>
      <c r="Q47" s="221"/>
      <c r="R47" s="221"/>
      <c r="S47" s="221"/>
      <c r="T47" s="222"/>
      <c r="U47" s="226"/>
      <c r="V47" s="227"/>
      <c r="W47" s="228"/>
      <c r="X47" s="226">
        <v>1</v>
      </c>
      <c r="Y47" s="227"/>
      <c r="Z47" s="228"/>
      <c r="AA47" s="232"/>
      <c r="AB47" s="232"/>
      <c r="AC47" s="226"/>
      <c r="AD47" s="228"/>
      <c r="AE47" s="226">
        <f>AG47*30</f>
        <v>90</v>
      </c>
      <c r="AF47" s="228"/>
      <c r="AG47" s="256">
        <v>3</v>
      </c>
      <c r="AH47" s="257"/>
      <c r="AI47" s="260">
        <f>AK47+AM47+AO47</f>
        <v>52</v>
      </c>
      <c r="AJ47" s="261"/>
      <c r="AK47" s="260">
        <f>AW48+AY48+BA48+BC48+BE48+BG48+BI48+BK48</f>
        <v>28</v>
      </c>
      <c r="AL47" s="261"/>
      <c r="AM47" s="260">
        <f>AX48+AZ48+BB48+BD48+BF48+BH48+BJ48+BL48</f>
        <v>24</v>
      </c>
      <c r="AN47" s="261"/>
      <c r="AO47" s="226"/>
      <c r="AP47" s="228"/>
      <c r="AQ47" s="248"/>
      <c r="AR47" s="249"/>
      <c r="AS47" s="248">
        <v>6</v>
      </c>
      <c r="AT47" s="249"/>
      <c r="AU47" s="248">
        <f>AE47-AI47-AS47</f>
        <v>32</v>
      </c>
      <c r="AV47" s="252"/>
      <c r="AW47" s="254">
        <v>3</v>
      </c>
      <c r="AX47" s="255"/>
      <c r="AY47" s="244"/>
      <c r="AZ47" s="245"/>
      <c r="BA47" s="246"/>
      <c r="BB47" s="247"/>
      <c r="BC47" s="244"/>
      <c r="BD47" s="245"/>
      <c r="BE47" s="246"/>
      <c r="BF47" s="247"/>
      <c r="BG47" s="244"/>
      <c r="BH47" s="245"/>
      <c r="BI47" s="246"/>
      <c r="BJ47" s="247"/>
      <c r="BK47" s="244"/>
      <c r="BL47" s="245"/>
      <c r="BM47" s="34"/>
      <c r="BN47" s="41"/>
    </row>
    <row r="48" spans="1:66" ht="21" customHeight="1" x14ac:dyDescent="0.25">
      <c r="A48" s="4"/>
      <c r="B48" s="4"/>
      <c r="C48" s="4"/>
      <c r="G48" s="218"/>
      <c r="H48" s="219"/>
      <c r="I48" s="223"/>
      <c r="J48" s="224"/>
      <c r="K48" s="224"/>
      <c r="L48" s="224"/>
      <c r="M48" s="224"/>
      <c r="N48" s="224"/>
      <c r="O48" s="224"/>
      <c r="P48" s="224"/>
      <c r="Q48" s="224"/>
      <c r="R48" s="224"/>
      <c r="S48" s="224"/>
      <c r="T48" s="225"/>
      <c r="U48" s="229"/>
      <c r="V48" s="230"/>
      <c r="W48" s="231"/>
      <c r="X48" s="229"/>
      <c r="Y48" s="230"/>
      <c r="Z48" s="231"/>
      <c r="AA48" s="233"/>
      <c r="AB48" s="233"/>
      <c r="AC48" s="229"/>
      <c r="AD48" s="231"/>
      <c r="AE48" s="229"/>
      <c r="AF48" s="231"/>
      <c r="AG48" s="258"/>
      <c r="AH48" s="259"/>
      <c r="AI48" s="262"/>
      <c r="AJ48" s="263"/>
      <c r="AK48" s="262"/>
      <c r="AL48" s="263"/>
      <c r="AM48" s="262"/>
      <c r="AN48" s="263"/>
      <c r="AO48" s="229"/>
      <c r="AP48" s="231"/>
      <c r="AQ48" s="250"/>
      <c r="AR48" s="251"/>
      <c r="AS48" s="250"/>
      <c r="AT48" s="251"/>
      <c r="AU48" s="250"/>
      <c r="AV48" s="253"/>
      <c r="AW48" s="42">
        <v>28</v>
      </c>
      <c r="AX48" s="43">
        <v>24</v>
      </c>
      <c r="AY48" s="44"/>
      <c r="AZ48" s="45"/>
      <c r="BA48" s="46"/>
      <c r="BB48" s="44"/>
      <c r="BC48" s="44"/>
      <c r="BD48" s="45"/>
      <c r="BE48" s="46"/>
      <c r="BF48" s="44"/>
      <c r="BG48" s="44"/>
      <c r="BH48" s="45"/>
      <c r="BI48" s="46"/>
      <c r="BJ48" s="44"/>
      <c r="BK48" s="44"/>
      <c r="BL48" s="45"/>
      <c r="BM48" s="34"/>
      <c r="BN48" s="41"/>
    </row>
    <row r="49" spans="1:66" ht="15.95" customHeight="1" x14ac:dyDescent="0.25">
      <c r="A49" s="4"/>
      <c r="B49" s="4"/>
      <c r="C49" s="4"/>
      <c r="G49" s="216">
        <v>2</v>
      </c>
      <c r="H49" s="217"/>
      <c r="I49" s="220" t="s">
        <v>81</v>
      </c>
      <c r="J49" s="221"/>
      <c r="K49" s="221"/>
      <c r="L49" s="221"/>
      <c r="M49" s="221"/>
      <c r="N49" s="221"/>
      <c r="O49" s="221"/>
      <c r="P49" s="221"/>
      <c r="Q49" s="221"/>
      <c r="R49" s="221"/>
      <c r="S49" s="221"/>
      <c r="T49" s="222"/>
      <c r="U49" s="226">
        <v>2</v>
      </c>
      <c r="V49" s="227"/>
      <c r="W49" s="228"/>
      <c r="X49" s="226"/>
      <c r="Y49" s="227"/>
      <c r="Z49" s="228"/>
      <c r="AA49" s="232"/>
      <c r="AB49" s="232"/>
      <c r="AC49" s="226"/>
      <c r="AD49" s="228"/>
      <c r="AE49" s="226">
        <f>AG49*30</f>
        <v>90</v>
      </c>
      <c r="AF49" s="228"/>
      <c r="AG49" s="266">
        <v>3</v>
      </c>
      <c r="AH49" s="267"/>
      <c r="AI49" s="260">
        <f>AK49+AM49+AO49</f>
        <v>42</v>
      </c>
      <c r="AJ49" s="261"/>
      <c r="AK49" s="260">
        <f>AW50+AY50+BA50+BC50+BE50+BG50+BI50+BK50</f>
        <v>0</v>
      </c>
      <c r="AL49" s="261"/>
      <c r="AM49" s="260">
        <f>AX50+AZ50+BB50+BD50+BF50+BH50+BJ50+BL50</f>
        <v>42</v>
      </c>
      <c r="AN49" s="261"/>
      <c r="AO49" s="226"/>
      <c r="AP49" s="228"/>
      <c r="AQ49" s="248"/>
      <c r="AR49" s="249"/>
      <c r="AS49" s="248">
        <v>6</v>
      </c>
      <c r="AT49" s="249"/>
      <c r="AU49" s="248">
        <f t="shared" ref="AU49" si="0">AE49-AI49-AS49</f>
        <v>42</v>
      </c>
      <c r="AV49" s="252"/>
      <c r="AW49" s="264"/>
      <c r="AX49" s="265"/>
      <c r="AY49" s="240">
        <v>2.5</v>
      </c>
      <c r="AZ49" s="241"/>
      <c r="BA49" s="242"/>
      <c r="BB49" s="243"/>
      <c r="BC49" s="240"/>
      <c r="BD49" s="241"/>
      <c r="BE49" s="242"/>
      <c r="BF49" s="243"/>
      <c r="BG49" s="240"/>
      <c r="BH49" s="241"/>
      <c r="BI49" s="242"/>
      <c r="BJ49" s="243"/>
      <c r="BK49" s="240"/>
      <c r="BL49" s="241"/>
      <c r="BM49" s="34"/>
      <c r="BN49" s="41"/>
    </row>
    <row r="50" spans="1:66" x14ac:dyDescent="0.25">
      <c r="A50" s="4"/>
      <c r="B50" s="4"/>
      <c r="C50" s="4"/>
      <c r="G50" s="218"/>
      <c r="H50" s="219"/>
      <c r="I50" s="223"/>
      <c r="J50" s="224"/>
      <c r="K50" s="224"/>
      <c r="L50" s="224"/>
      <c r="M50" s="224"/>
      <c r="N50" s="224"/>
      <c r="O50" s="224"/>
      <c r="P50" s="224"/>
      <c r="Q50" s="224"/>
      <c r="R50" s="224"/>
      <c r="S50" s="224"/>
      <c r="T50" s="225"/>
      <c r="U50" s="229"/>
      <c r="V50" s="230"/>
      <c r="W50" s="231"/>
      <c r="X50" s="229"/>
      <c r="Y50" s="230"/>
      <c r="Z50" s="231"/>
      <c r="AA50" s="233"/>
      <c r="AB50" s="233"/>
      <c r="AC50" s="229"/>
      <c r="AD50" s="231"/>
      <c r="AE50" s="229"/>
      <c r="AF50" s="231"/>
      <c r="AG50" s="268"/>
      <c r="AH50" s="269"/>
      <c r="AI50" s="262"/>
      <c r="AJ50" s="263"/>
      <c r="AK50" s="262"/>
      <c r="AL50" s="263"/>
      <c r="AM50" s="262"/>
      <c r="AN50" s="263"/>
      <c r="AO50" s="229"/>
      <c r="AP50" s="231"/>
      <c r="AQ50" s="250"/>
      <c r="AR50" s="251"/>
      <c r="AS50" s="250"/>
      <c r="AT50" s="251"/>
      <c r="AU50" s="250"/>
      <c r="AV50" s="253"/>
      <c r="AW50" s="42"/>
      <c r="AX50" s="43"/>
      <c r="AY50" s="44"/>
      <c r="AZ50" s="45">
        <v>42</v>
      </c>
      <c r="BA50" s="46"/>
      <c r="BB50" s="44"/>
      <c r="BC50" s="44"/>
      <c r="BD50" s="45"/>
      <c r="BE50" s="46"/>
      <c r="BF50" s="44"/>
      <c r="BG50" s="44"/>
      <c r="BH50" s="45"/>
      <c r="BI50" s="46"/>
      <c r="BJ50" s="44"/>
      <c r="BK50" s="44"/>
      <c r="BL50" s="45"/>
      <c r="BM50" s="34"/>
      <c r="BN50" s="41"/>
    </row>
    <row r="51" spans="1:66" ht="15.95" customHeight="1" x14ac:dyDescent="0.25">
      <c r="A51" s="4"/>
      <c r="B51" s="4"/>
      <c r="C51" s="4"/>
      <c r="G51" s="216">
        <v>3</v>
      </c>
      <c r="H51" s="217"/>
      <c r="I51" s="220" t="s">
        <v>82</v>
      </c>
      <c r="J51" s="221"/>
      <c r="K51" s="221"/>
      <c r="L51" s="221"/>
      <c r="M51" s="221"/>
      <c r="N51" s="221"/>
      <c r="O51" s="221"/>
      <c r="P51" s="221"/>
      <c r="Q51" s="221"/>
      <c r="R51" s="221"/>
      <c r="S51" s="221"/>
      <c r="T51" s="222"/>
      <c r="U51" s="226">
        <v>4.8</v>
      </c>
      <c r="V51" s="227"/>
      <c r="W51" s="228"/>
      <c r="X51" s="226">
        <v>2.6</v>
      </c>
      <c r="Y51" s="227"/>
      <c r="Z51" s="228"/>
      <c r="AA51" s="232"/>
      <c r="AB51" s="232"/>
      <c r="AC51" s="226"/>
      <c r="AD51" s="228"/>
      <c r="AE51" s="226">
        <f>AG51*30</f>
        <v>360</v>
      </c>
      <c r="AF51" s="228"/>
      <c r="AG51" s="256">
        <v>12</v>
      </c>
      <c r="AH51" s="257"/>
      <c r="AI51" s="270">
        <f>AK51+AM51+AO51</f>
        <v>280</v>
      </c>
      <c r="AJ51" s="271"/>
      <c r="AK51" s="260">
        <f>AW52+AY52+BA52+BC52+BE52+BG52+BI52+BK52</f>
        <v>0</v>
      </c>
      <c r="AL51" s="261"/>
      <c r="AM51" s="260">
        <f>AX52+AZ52+BB52+BD52+BF52+BH52+BJ52+BL52</f>
        <v>280</v>
      </c>
      <c r="AN51" s="261"/>
      <c r="AO51" s="226"/>
      <c r="AP51" s="228"/>
      <c r="AQ51" s="248"/>
      <c r="AR51" s="249"/>
      <c r="AS51" s="248">
        <v>22</v>
      </c>
      <c r="AT51" s="249"/>
      <c r="AU51" s="248">
        <f t="shared" ref="AU51" si="1">AE51-AI51-AS51</f>
        <v>58</v>
      </c>
      <c r="AV51" s="252"/>
      <c r="AW51" s="264">
        <v>2</v>
      </c>
      <c r="AX51" s="265"/>
      <c r="AY51" s="240">
        <v>2</v>
      </c>
      <c r="AZ51" s="241"/>
      <c r="BA51" s="242">
        <v>2</v>
      </c>
      <c r="BB51" s="243"/>
      <c r="BC51" s="240">
        <v>2</v>
      </c>
      <c r="BD51" s="241"/>
      <c r="BE51" s="242">
        <v>2</v>
      </c>
      <c r="BF51" s="243"/>
      <c r="BG51" s="240">
        <v>3</v>
      </c>
      <c r="BH51" s="241"/>
      <c r="BI51" s="242">
        <v>3</v>
      </c>
      <c r="BJ51" s="243"/>
      <c r="BK51" s="240">
        <v>2</v>
      </c>
      <c r="BL51" s="241"/>
      <c r="BM51" s="34"/>
      <c r="BN51" s="41"/>
    </row>
    <row r="52" spans="1:66" x14ac:dyDescent="0.25">
      <c r="A52" s="4"/>
      <c r="B52" s="4"/>
      <c r="C52" s="4"/>
      <c r="G52" s="218"/>
      <c r="H52" s="219"/>
      <c r="I52" s="223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5"/>
      <c r="U52" s="229"/>
      <c r="V52" s="230"/>
      <c r="W52" s="231"/>
      <c r="X52" s="229"/>
      <c r="Y52" s="230"/>
      <c r="Z52" s="231"/>
      <c r="AA52" s="233"/>
      <c r="AB52" s="233"/>
      <c r="AC52" s="229"/>
      <c r="AD52" s="231"/>
      <c r="AE52" s="229"/>
      <c r="AF52" s="231"/>
      <c r="AG52" s="258"/>
      <c r="AH52" s="259"/>
      <c r="AI52" s="272"/>
      <c r="AJ52" s="273"/>
      <c r="AK52" s="262"/>
      <c r="AL52" s="263"/>
      <c r="AM52" s="262"/>
      <c r="AN52" s="263"/>
      <c r="AO52" s="229"/>
      <c r="AP52" s="231"/>
      <c r="AQ52" s="250"/>
      <c r="AR52" s="251"/>
      <c r="AS52" s="250"/>
      <c r="AT52" s="251"/>
      <c r="AU52" s="250"/>
      <c r="AV52" s="253"/>
      <c r="AW52" s="42"/>
      <c r="AX52" s="43">
        <v>36</v>
      </c>
      <c r="AY52" s="44"/>
      <c r="AZ52" s="45">
        <v>34</v>
      </c>
      <c r="BA52" s="46"/>
      <c r="BB52" s="44">
        <v>36</v>
      </c>
      <c r="BC52" s="44"/>
      <c r="BD52" s="45">
        <v>34</v>
      </c>
      <c r="BE52" s="46"/>
      <c r="BF52" s="44">
        <v>36</v>
      </c>
      <c r="BG52" s="44"/>
      <c r="BH52" s="45">
        <v>34</v>
      </c>
      <c r="BI52" s="46"/>
      <c r="BJ52" s="44">
        <v>36</v>
      </c>
      <c r="BK52" s="44"/>
      <c r="BL52" s="45">
        <v>34</v>
      </c>
      <c r="BM52" s="34"/>
      <c r="BN52" s="41"/>
    </row>
    <row r="53" spans="1:66" ht="15.95" customHeight="1" x14ac:dyDescent="0.25">
      <c r="A53" s="4"/>
      <c r="B53" s="4"/>
      <c r="C53" s="4"/>
      <c r="G53" s="216">
        <v>4</v>
      </c>
      <c r="H53" s="217"/>
      <c r="I53" s="274" t="s">
        <v>179</v>
      </c>
      <c r="J53" s="275"/>
      <c r="K53" s="275"/>
      <c r="L53" s="275"/>
      <c r="M53" s="275"/>
      <c r="N53" s="275"/>
      <c r="O53" s="275"/>
      <c r="P53" s="275"/>
      <c r="Q53" s="275"/>
      <c r="R53" s="275"/>
      <c r="S53" s="275"/>
      <c r="T53" s="276"/>
      <c r="U53" s="226">
        <v>5</v>
      </c>
      <c r="V53" s="227"/>
      <c r="W53" s="228"/>
      <c r="X53" s="226"/>
      <c r="Y53" s="227"/>
      <c r="Z53" s="228"/>
      <c r="AA53" s="232"/>
      <c r="AB53" s="232"/>
      <c r="AC53" s="226"/>
      <c r="AD53" s="228"/>
      <c r="AE53" s="226">
        <f>AG53*30</f>
        <v>90</v>
      </c>
      <c r="AF53" s="228"/>
      <c r="AG53" s="256">
        <v>3</v>
      </c>
      <c r="AH53" s="257"/>
      <c r="AI53" s="270">
        <f>AK53+AM53+AO53</f>
        <v>42</v>
      </c>
      <c r="AJ53" s="271"/>
      <c r="AK53" s="260">
        <f>AW54+AY54+BA54+BC54+BE54+BG54+BI54+BK54</f>
        <v>26</v>
      </c>
      <c r="AL53" s="261"/>
      <c r="AM53" s="260">
        <f>AX54+AZ54+BB54+BD54+BF54+BH54+BJ54+BL54</f>
        <v>16</v>
      </c>
      <c r="AN53" s="261"/>
      <c r="AO53" s="226"/>
      <c r="AP53" s="228"/>
      <c r="AQ53" s="248"/>
      <c r="AR53" s="249"/>
      <c r="AS53" s="248">
        <v>6</v>
      </c>
      <c r="AT53" s="249"/>
      <c r="AU53" s="248">
        <f t="shared" ref="AU53" si="2">AE53-AI53-AS53</f>
        <v>42</v>
      </c>
      <c r="AV53" s="252"/>
      <c r="AW53" s="264"/>
      <c r="AX53" s="265"/>
      <c r="AY53" s="240"/>
      <c r="AZ53" s="241"/>
      <c r="BA53" s="242"/>
      <c r="BB53" s="243"/>
      <c r="BC53" s="240"/>
      <c r="BD53" s="241"/>
      <c r="BE53" s="242">
        <v>2.5</v>
      </c>
      <c r="BF53" s="243"/>
      <c r="BG53" s="240"/>
      <c r="BH53" s="241"/>
      <c r="BI53" s="242"/>
      <c r="BJ53" s="243"/>
      <c r="BK53" s="240"/>
      <c r="BL53" s="241"/>
      <c r="BM53" s="34"/>
      <c r="BN53" s="41"/>
    </row>
    <row r="54" spans="1:66" x14ac:dyDescent="0.25">
      <c r="A54" s="4"/>
      <c r="B54" s="4"/>
      <c r="C54" s="4"/>
      <c r="G54" s="218"/>
      <c r="H54" s="219"/>
      <c r="I54" s="277"/>
      <c r="J54" s="278"/>
      <c r="K54" s="278"/>
      <c r="L54" s="278"/>
      <c r="M54" s="278"/>
      <c r="N54" s="278"/>
      <c r="O54" s="278"/>
      <c r="P54" s="278"/>
      <c r="Q54" s="278"/>
      <c r="R54" s="278"/>
      <c r="S54" s="278"/>
      <c r="T54" s="279"/>
      <c r="U54" s="229"/>
      <c r="V54" s="230"/>
      <c r="W54" s="231"/>
      <c r="X54" s="229"/>
      <c r="Y54" s="230"/>
      <c r="Z54" s="231"/>
      <c r="AA54" s="233"/>
      <c r="AB54" s="233"/>
      <c r="AC54" s="229"/>
      <c r="AD54" s="231"/>
      <c r="AE54" s="229"/>
      <c r="AF54" s="231"/>
      <c r="AG54" s="258"/>
      <c r="AH54" s="259"/>
      <c r="AI54" s="272"/>
      <c r="AJ54" s="273"/>
      <c r="AK54" s="262"/>
      <c r="AL54" s="263"/>
      <c r="AM54" s="262"/>
      <c r="AN54" s="263"/>
      <c r="AO54" s="229"/>
      <c r="AP54" s="231"/>
      <c r="AQ54" s="250"/>
      <c r="AR54" s="251"/>
      <c r="AS54" s="250"/>
      <c r="AT54" s="251"/>
      <c r="AU54" s="250"/>
      <c r="AV54" s="253"/>
      <c r="AW54" s="42"/>
      <c r="AX54" s="43"/>
      <c r="AY54" s="44"/>
      <c r="AZ54" s="45"/>
      <c r="BA54" s="46"/>
      <c r="BB54" s="44"/>
      <c r="BC54" s="44"/>
      <c r="BD54" s="45"/>
      <c r="BE54" s="46">
        <v>26</v>
      </c>
      <c r="BF54" s="44">
        <v>16</v>
      </c>
      <c r="BG54" s="44"/>
      <c r="BH54" s="45"/>
      <c r="BI54" s="46"/>
      <c r="BJ54" s="44"/>
      <c r="BK54" s="44"/>
      <c r="BL54" s="45"/>
      <c r="BM54" s="34"/>
      <c r="BN54" s="41"/>
    </row>
    <row r="55" spans="1:66" ht="15.95" customHeight="1" x14ac:dyDescent="0.25">
      <c r="A55" s="4"/>
      <c r="B55" s="4"/>
      <c r="C55" s="4"/>
      <c r="D55" s="13"/>
      <c r="E55" s="13"/>
      <c r="F55" s="13"/>
      <c r="G55" s="216">
        <v>5</v>
      </c>
      <c r="H55" s="217"/>
      <c r="I55" s="220" t="s">
        <v>83</v>
      </c>
      <c r="J55" s="221"/>
      <c r="K55" s="221"/>
      <c r="L55" s="221"/>
      <c r="M55" s="221"/>
      <c r="N55" s="221"/>
      <c r="O55" s="221"/>
      <c r="P55" s="221"/>
      <c r="Q55" s="221"/>
      <c r="R55" s="221"/>
      <c r="S55" s="221"/>
      <c r="T55" s="222"/>
      <c r="U55" s="226"/>
      <c r="V55" s="227"/>
      <c r="W55" s="228"/>
      <c r="X55" s="226">
        <v>1</v>
      </c>
      <c r="Y55" s="227"/>
      <c r="Z55" s="228"/>
      <c r="AA55" s="232"/>
      <c r="AB55" s="232"/>
      <c r="AC55" s="226"/>
      <c r="AD55" s="228"/>
      <c r="AE55" s="226">
        <f>AG55*30</f>
        <v>60</v>
      </c>
      <c r="AF55" s="228"/>
      <c r="AG55" s="256">
        <v>2</v>
      </c>
      <c r="AH55" s="257"/>
      <c r="AI55" s="270">
        <f>AK55+AM55+AO55</f>
        <v>18</v>
      </c>
      <c r="AJ55" s="271"/>
      <c r="AK55" s="260">
        <f>AW56+AY56+BA56+BC56+BE56+BG56+BI56+BK56</f>
        <v>18</v>
      </c>
      <c r="AL55" s="261"/>
      <c r="AM55" s="260">
        <f>AX56+AZ56+BB56+BD56+BF56+BH56+BJ56+BL56</f>
        <v>0</v>
      </c>
      <c r="AN55" s="261"/>
      <c r="AO55" s="270"/>
      <c r="AP55" s="271"/>
      <c r="AQ55" s="248"/>
      <c r="AR55" s="249"/>
      <c r="AS55" s="248">
        <v>4</v>
      </c>
      <c r="AT55" s="249"/>
      <c r="AU55" s="248">
        <f t="shared" ref="AU55" si="3">AE55-AI55-AS55</f>
        <v>38</v>
      </c>
      <c r="AV55" s="252"/>
      <c r="AW55" s="264">
        <v>1</v>
      </c>
      <c r="AX55" s="265"/>
      <c r="AY55" s="240"/>
      <c r="AZ55" s="241"/>
      <c r="BA55" s="242"/>
      <c r="BB55" s="243"/>
      <c r="BC55" s="240"/>
      <c r="BD55" s="241"/>
      <c r="BE55" s="242"/>
      <c r="BF55" s="243"/>
      <c r="BG55" s="240"/>
      <c r="BH55" s="241"/>
      <c r="BI55" s="242"/>
      <c r="BJ55" s="243"/>
      <c r="BK55" s="240"/>
      <c r="BL55" s="241"/>
      <c r="BM55" s="34"/>
      <c r="BN55" s="41"/>
    </row>
    <row r="56" spans="1:66" x14ac:dyDescent="0.25">
      <c r="A56" s="4"/>
      <c r="B56" s="4"/>
      <c r="C56" s="4"/>
      <c r="D56" s="13"/>
      <c r="E56" s="13"/>
      <c r="F56" s="13"/>
      <c r="G56" s="218"/>
      <c r="H56" s="219"/>
      <c r="I56" s="223"/>
      <c r="J56" s="224"/>
      <c r="K56" s="224"/>
      <c r="L56" s="224"/>
      <c r="M56" s="224"/>
      <c r="N56" s="224"/>
      <c r="O56" s="224"/>
      <c r="P56" s="224"/>
      <c r="Q56" s="224"/>
      <c r="R56" s="224"/>
      <c r="S56" s="224"/>
      <c r="T56" s="225"/>
      <c r="U56" s="229"/>
      <c r="V56" s="230"/>
      <c r="W56" s="231"/>
      <c r="X56" s="229"/>
      <c r="Y56" s="230"/>
      <c r="Z56" s="231"/>
      <c r="AA56" s="233"/>
      <c r="AB56" s="233"/>
      <c r="AC56" s="229"/>
      <c r="AD56" s="231"/>
      <c r="AE56" s="229"/>
      <c r="AF56" s="231"/>
      <c r="AG56" s="258"/>
      <c r="AH56" s="259"/>
      <c r="AI56" s="272"/>
      <c r="AJ56" s="273"/>
      <c r="AK56" s="262"/>
      <c r="AL56" s="263"/>
      <c r="AM56" s="262"/>
      <c r="AN56" s="263"/>
      <c r="AO56" s="272"/>
      <c r="AP56" s="273"/>
      <c r="AQ56" s="250"/>
      <c r="AR56" s="251"/>
      <c r="AS56" s="250"/>
      <c r="AT56" s="251"/>
      <c r="AU56" s="250"/>
      <c r="AV56" s="253"/>
      <c r="AW56" s="42">
        <v>18</v>
      </c>
      <c r="AX56" s="43"/>
      <c r="AY56" s="44"/>
      <c r="AZ56" s="45"/>
      <c r="BA56" s="46"/>
      <c r="BB56" s="44"/>
      <c r="BC56" s="44"/>
      <c r="BD56" s="45"/>
      <c r="BE56" s="46"/>
      <c r="BF56" s="44"/>
      <c r="BG56" s="44"/>
      <c r="BH56" s="45"/>
      <c r="BI56" s="46"/>
      <c r="BJ56" s="44"/>
      <c r="BK56" s="44"/>
      <c r="BL56" s="45"/>
      <c r="BM56" s="34"/>
      <c r="BN56" s="41"/>
    </row>
    <row r="57" spans="1:66" ht="15.95" customHeight="1" x14ac:dyDescent="0.25">
      <c r="A57" s="4"/>
      <c r="B57" s="4"/>
      <c r="C57" s="4"/>
      <c r="D57" s="13"/>
      <c r="E57" s="13"/>
      <c r="F57" s="13"/>
      <c r="G57" s="216">
        <v>6</v>
      </c>
      <c r="H57" s="217"/>
      <c r="I57" s="220" t="s">
        <v>215</v>
      </c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2"/>
      <c r="U57" s="226"/>
      <c r="V57" s="227"/>
      <c r="W57" s="228"/>
      <c r="X57" s="226">
        <v>4</v>
      </c>
      <c r="Y57" s="227"/>
      <c r="Z57" s="228"/>
      <c r="AA57" s="284"/>
      <c r="AB57" s="284"/>
      <c r="AC57" s="280"/>
      <c r="AD57" s="281"/>
      <c r="AE57" s="226">
        <f>AG57*30</f>
        <v>90</v>
      </c>
      <c r="AF57" s="228"/>
      <c r="AG57" s="256">
        <v>3</v>
      </c>
      <c r="AH57" s="257"/>
      <c r="AI57" s="270">
        <f>AK57+AM57+AO57</f>
        <v>42</v>
      </c>
      <c r="AJ57" s="271"/>
      <c r="AK57" s="260">
        <f>AW58+AY58+BA58+BC58+BE58+BG58+BI58+BK58</f>
        <v>20</v>
      </c>
      <c r="AL57" s="261"/>
      <c r="AM57" s="260">
        <f>AX58+AZ58+BB58+BD58+BF58+BH58+BJ58+BL58</f>
        <v>22</v>
      </c>
      <c r="AN57" s="261"/>
      <c r="AO57" s="270"/>
      <c r="AP57" s="271"/>
      <c r="AQ57" s="280"/>
      <c r="AR57" s="281"/>
      <c r="AS57" s="248">
        <v>6</v>
      </c>
      <c r="AT57" s="249"/>
      <c r="AU57" s="248">
        <f t="shared" ref="AU57" si="4">AE57-AI57-AS57</f>
        <v>42</v>
      </c>
      <c r="AV57" s="252"/>
      <c r="AW57" s="264"/>
      <c r="AX57" s="265"/>
      <c r="AY57" s="240"/>
      <c r="AZ57" s="241"/>
      <c r="BA57" s="242"/>
      <c r="BB57" s="243"/>
      <c r="BC57" s="240">
        <v>2.5</v>
      </c>
      <c r="BD57" s="241"/>
      <c r="BE57" s="242"/>
      <c r="BF57" s="243"/>
      <c r="BG57" s="240"/>
      <c r="BH57" s="241"/>
      <c r="BI57" s="242"/>
      <c r="BJ57" s="243"/>
      <c r="BK57" s="240"/>
      <c r="BL57" s="241"/>
      <c r="BM57" s="34"/>
      <c r="BN57" s="41"/>
    </row>
    <row r="58" spans="1:66" x14ac:dyDescent="0.25">
      <c r="A58" s="4"/>
      <c r="B58" s="4"/>
      <c r="C58" s="4"/>
      <c r="D58" s="13"/>
      <c r="E58" s="13"/>
      <c r="F58" s="13"/>
      <c r="G58" s="218"/>
      <c r="H58" s="219"/>
      <c r="I58" s="223"/>
      <c r="J58" s="224"/>
      <c r="K58" s="224"/>
      <c r="L58" s="224"/>
      <c r="M58" s="224"/>
      <c r="N58" s="224"/>
      <c r="O58" s="224"/>
      <c r="P58" s="224"/>
      <c r="Q58" s="224"/>
      <c r="R58" s="224"/>
      <c r="S58" s="224"/>
      <c r="T58" s="225"/>
      <c r="U58" s="229"/>
      <c r="V58" s="230"/>
      <c r="W58" s="231"/>
      <c r="X58" s="229"/>
      <c r="Y58" s="230"/>
      <c r="Z58" s="231"/>
      <c r="AA58" s="285"/>
      <c r="AB58" s="285"/>
      <c r="AC58" s="282"/>
      <c r="AD58" s="283"/>
      <c r="AE58" s="229"/>
      <c r="AF58" s="231"/>
      <c r="AG58" s="258"/>
      <c r="AH58" s="259"/>
      <c r="AI58" s="272"/>
      <c r="AJ58" s="273"/>
      <c r="AK58" s="262"/>
      <c r="AL58" s="263"/>
      <c r="AM58" s="262"/>
      <c r="AN58" s="263"/>
      <c r="AO58" s="272"/>
      <c r="AP58" s="273"/>
      <c r="AQ58" s="282"/>
      <c r="AR58" s="283"/>
      <c r="AS58" s="250"/>
      <c r="AT58" s="251"/>
      <c r="AU58" s="250"/>
      <c r="AV58" s="253"/>
      <c r="AW58" s="42"/>
      <c r="AX58" s="43"/>
      <c r="AY58" s="44"/>
      <c r="AZ58" s="45"/>
      <c r="BA58" s="46"/>
      <c r="BB58" s="44"/>
      <c r="BC58" s="44">
        <v>20</v>
      </c>
      <c r="BD58" s="45">
        <v>22</v>
      </c>
      <c r="BE58" s="46"/>
      <c r="BF58" s="44"/>
      <c r="BG58" s="44"/>
      <c r="BH58" s="45"/>
      <c r="BI58" s="46"/>
      <c r="BJ58" s="44"/>
      <c r="BK58" s="44"/>
      <c r="BL58" s="45"/>
      <c r="BM58" s="34"/>
      <c r="BN58" s="41"/>
    </row>
    <row r="59" spans="1:66" ht="15.95" customHeight="1" x14ac:dyDescent="0.25">
      <c r="A59" s="4"/>
      <c r="B59" s="4"/>
      <c r="C59" s="4"/>
      <c r="D59" s="13"/>
      <c r="E59" s="13"/>
      <c r="F59" s="13"/>
      <c r="G59" s="226">
        <v>7</v>
      </c>
      <c r="H59" s="228"/>
      <c r="I59" s="220" t="s">
        <v>177</v>
      </c>
      <c r="J59" s="221"/>
      <c r="K59" s="221"/>
      <c r="L59" s="221"/>
      <c r="M59" s="221"/>
      <c r="N59" s="221"/>
      <c r="O59" s="221"/>
      <c r="P59" s="221"/>
      <c r="Q59" s="221"/>
      <c r="R59" s="221"/>
      <c r="S59" s="221"/>
      <c r="T59" s="222"/>
      <c r="U59" s="226"/>
      <c r="V59" s="227"/>
      <c r="W59" s="228"/>
      <c r="X59" s="226">
        <v>3</v>
      </c>
      <c r="Y59" s="227"/>
      <c r="Z59" s="228"/>
      <c r="AA59" s="232"/>
      <c r="AB59" s="232"/>
      <c r="AC59" s="226"/>
      <c r="AD59" s="228"/>
      <c r="AE59" s="226">
        <f>AG59*30</f>
        <v>90</v>
      </c>
      <c r="AF59" s="228"/>
      <c r="AG59" s="256">
        <v>3</v>
      </c>
      <c r="AH59" s="257"/>
      <c r="AI59" s="270">
        <f>AK59+AM59+AO59</f>
        <v>44</v>
      </c>
      <c r="AJ59" s="271"/>
      <c r="AK59" s="260">
        <f>AW60+AY60+BA60+BC60+BE60+BG60+BI60+BK60</f>
        <v>22</v>
      </c>
      <c r="AL59" s="261"/>
      <c r="AM59" s="260">
        <f>AX60+AZ60+BB60+BD60+BF60+BH60+BJ60+BL60</f>
        <v>22</v>
      </c>
      <c r="AN59" s="261"/>
      <c r="AO59" s="270"/>
      <c r="AP59" s="271"/>
      <c r="AQ59" s="226"/>
      <c r="AR59" s="228"/>
      <c r="AS59" s="248">
        <v>6</v>
      </c>
      <c r="AT59" s="249"/>
      <c r="AU59" s="248">
        <f t="shared" ref="AU59" si="5">AE59-AI59-AS59</f>
        <v>40</v>
      </c>
      <c r="AV59" s="252"/>
      <c r="AW59" s="264"/>
      <c r="AX59" s="265"/>
      <c r="AY59" s="240"/>
      <c r="AZ59" s="241"/>
      <c r="BA59" s="242">
        <v>2.5</v>
      </c>
      <c r="BB59" s="243"/>
      <c r="BC59" s="240"/>
      <c r="BD59" s="241"/>
      <c r="BE59" s="242"/>
      <c r="BF59" s="243"/>
      <c r="BG59" s="240"/>
      <c r="BH59" s="241"/>
      <c r="BI59" s="242"/>
      <c r="BJ59" s="243"/>
      <c r="BK59" s="240"/>
      <c r="BL59" s="241"/>
      <c r="BM59" s="34"/>
      <c r="BN59" s="41"/>
    </row>
    <row r="60" spans="1:66" x14ac:dyDescent="0.25">
      <c r="A60" s="4"/>
      <c r="B60" s="4"/>
      <c r="C60" s="4"/>
      <c r="D60" s="13"/>
      <c r="E60" s="13"/>
      <c r="F60" s="13"/>
      <c r="G60" s="229"/>
      <c r="H60" s="231"/>
      <c r="I60" s="223"/>
      <c r="J60" s="224"/>
      <c r="K60" s="224"/>
      <c r="L60" s="224"/>
      <c r="M60" s="224"/>
      <c r="N60" s="224"/>
      <c r="O60" s="224"/>
      <c r="P60" s="224"/>
      <c r="Q60" s="224"/>
      <c r="R60" s="224"/>
      <c r="S60" s="224"/>
      <c r="T60" s="225"/>
      <c r="U60" s="229"/>
      <c r="V60" s="230"/>
      <c r="W60" s="231"/>
      <c r="X60" s="229"/>
      <c r="Y60" s="230"/>
      <c r="Z60" s="231"/>
      <c r="AA60" s="233"/>
      <c r="AB60" s="233"/>
      <c r="AC60" s="229"/>
      <c r="AD60" s="231"/>
      <c r="AE60" s="229"/>
      <c r="AF60" s="231"/>
      <c r="AG60" s="258"/>
      <c r="AH60" s="259"/>
      <c r="AI60" s="272"/>
      <c r="AJ60" s="273"/>
      <c r="AK60" s="262"/>
      <c r="AL60" s="263"/>
      <c r="AM60" s="262"/>
      <c r="AN60" s="263"/>
      <c r="AO60" s="272"/>
      <c r="AP60" s="273"/>
      <c r="AQ60" s="229"/>
      <c r="AR60" s="231"/>
      <c r="AS60" s="250"/>
      <c r="AT60" s="251"/>
      <c r="AU60" s="250"/>
      <c r="AV60" s="253"/>
      <c r="AW60" s="42"/>
      <c r="AX60" s="43"/>
      <c r="AY60" s="44"/>
      <c r="AZ60" s="45"/>
      <c r="BA60" s="46">
        <v>22</v>
      </c>
      <c r="BB60" s="44">
        <v>22</v>
      </c>
      <c r="BC60" s="44"/>
      <c r="BD60" s="45"/>
      <c r="BE60" s="46"/>
      <c r="BF60" s="44"/>
      <c r="BG60" s="44"/>
      <c r="BH60" s="45"/>
      <c r="BI60" s="46"/>
      <c r="BJ60" s="44"/>
      <c r="BK60" s="44"/>
      <c r="BL60" s="45"/>
      <c r="BM60" s="34"/>
      <c r="BN60" s="41"/>
    </row>
    <row r="61" spans="1:66" ht="15.95" customHeight="1" x14ac:dyDescent="0.25">
      <c r="A61" s="4"/>
      <c r="B61" s="4"/>
      <c r="C61" s="4"/>
      <c r="D61" s="13"/>
      <c r="E61" s="13"/>
      <c r="F61" s="13"/>
      <c r="G61" s="226">
        <v>8</v>
      </c>
      <c r="H61" s="228"/>
      <c r="I61" s="220" t="s">
        <v>84</v>
      </c>
      <c r="J61" s="221"/>
      <c r="K61" s="221"/>
      <c r="L61" s="221"/>
      <c r="M61" s="221"/>
      <c r="N61" s="221"/>
      <c r="O61" s="221"/>
      <c r="P61" s="221"/>
      <c r="Q61" s="221"/>
      <c r="R61" s="221"/>
      <c r="S61" s="221"/>
      <c r="T61" s="222"/>
      <c r="U61" s="226"/>
      <c r="V61" s="227"/>
      <c r="W61" s="228"/>
      <c r="X61" s="226">
        <v>2</v>
      </c>
      <c r="Y61" s="227"/>
      <c r="Z61" s="228"/>
      <c r="AA61" s="232"/>
      <c r="AB61" s="232"/>
      <c r="AC61" s="226"/>
      <c r="AD61" s="228"/>
      <c r="AE61" s="226">
        <f>AG61*30</f>
        <v>90</v>
      </c>
      <c r="AF61" s="228"/>
      <c r="AG61" s="256">
        <v>3</v>
      </c>
      <c r="AH61" s="257"/>
      <c r="AI61" s="270">
        <f>AK61+AM61+AO61</f>
        <v>34</v>
      </c>
      <c r="AJ61" s="271"/>
      <c r="AK61" s="260">
        <f>AW62+AY62+BA62+BC62+BE62+BG62+BI62+BK62</f>
        <v>24</v>
      </c>
      <c r="AL61" s="261"/>
      <c r="AM61" s="260">
        <f>AX62+AZ62+BB62+BD62+BF62+BH62+BJ62+BL62</f>
        <v>10</v>
      </c>
      <c r="AN61" s="261"/>
      <c r="AO61" s="270"/>
      <c r="AP61" s="271"/>
      <c r="AQ61" s="226"/>
      <c r="AR61" s="228"/>
      <c r="AS61" s="248">
        <v>6</v>
      </c>
      <c r="AT61" s="249"/>
      <c r="AU61" s="248">
        <f t="shared" ref="AU61" si="6">AE61-AI61-AS61</f>
        <v>50</v>
      </c>
      <c r="AV61" s="252"/>
      <c r="AW61" s="264"/>
      <c r="AX61" s="265"/>
      <c r="AY61" s="240">
        <v>2</v>
      </c>
      <c r="AZ61" s="241"/>
      <c r="BA61" s="242"/>
      <c r="BB61" s="243"/>
      <c r="BC61" s="240"/>
      <c r="BD61" s="241"/>
      <c r="BE61" s="242"/>
      <c r="BF61" s="243"/>
      <c r="BG61" s="240"/>
      <c r="BH61" s="241"/>
      <c r="BI61" s="242"/>
      <c r="BJ61" s="243"/>
      <c r="BK61" s="240"/>
      <c r="BL61" s="241"/>
      <c r="BM61" s="34"/>
      <c r="BN61" s="41"/>
    </row>
    <row r="62" spans="1:66" x14ac:dyDescent="0.25">
      <c r="A62" s="4"/>
      <c r="B62" s="4"/>
      <c r="C62" s="4"/>
      <c r="D62" s="13"/>
      <c r="E62" s="13"/>
      <c r="F62" s="13"/>
      <c r="G62" s="229"/>
      <c r="H62" s="231"/>
      <c r="I62" s="223"/>
      <c r="J62" s="224"/>
      <c r="K62" s="224"/>
      <c r="L62" s="224"/>
      <c r="M62" s="224"/>
      <c r="N62" s="224"/>
      <c r="O62" s="224"/>
      <c r="P62" s="224"/>
      <c r="Q62" s="224"/>
      <c r="R62" s="224"/>
      <c r="S62" s="224"/>
      <c r="T62" s="225"/>
      <c r="U62" s="229"/>
      <c r="V62" s="230"/>
      <c r="W62" s="231"/>
      <c r="X62" s="229"/>
      <c r="Y62" s="230"/>
      <c r="Z62" s="231"/>
      <c r="AA62" s="233"/>
      <c r="AB62" s="233"/>
      <c r="AC62" s="229"/>
      <c r="AD62" s="231"/>
      <c r="AE62" s="229"/>
      <c r="AF62" s="231"/>
      <c r="AG62" s="258"/>
      <c r="AH62" s="259"/>
      <c r="AI62" s="272"/>
      <c r="AJ62" s="273"/>
      <c r="AK62" s="262"/>
      <c r="AL62" s="263"/>
      <c r="AM62" s="262"/>
      <c r="AN62" s="263"/>
      <c r="AO62" s="272"/>
      <c r="AP62" s="273"/>
      <c r="AQ62" s="229"/>
      <c r="AR62" s="231"/>
      <c r="AS62" s="250"/>
      <c r="AT62" s="251"/>
      <c r="AU62" s="250"/>
      <c r="AV62" s="253"/>
      <c r="AW62" s="42"/>
      <c r="AX62" s="43"/>
      <c r="AY62" s="44">
        <v>24</v>
      </c>
      <c r="AZ62" s="45">
        <v>10</v>
      </c>
      <c r="BA62" s="46"/>
      <c r="BB62" s="44"/>
      <c r="BC62" s="44"/>
      <c r="BD62" s="45"/>
      <c r="BE62" s="46"/>
      <c r="BF62" s="44"/>
      <c r="BG62" s="44"/>
      <c r="BH62" s="45"/>
      <c r="BI62" s="46"/>
      <c r="BJ62" s="44"/>
      <c r="BK62" s="44"/>
      <c r="BL62" s="45"/>
      <c r="BM62" s="34"/>
      <c r="BN62" s="41"/>
    </row>
    <row r="63" spans="1:66" ht="15.95" customHeight="1" x14ac:dyDescent="0.25">
      <c r="A63" s="4"/>
      <c r="B63" s="4"/>
      <c r="C63" s="4"/>
      <c r="D63" s="13"/>
      <c r="E63" s="13"/>
      <c r="F63" s="13"/>
      <c r="G63" s="288"/>
      <c r="H63" s="289"/>
      <c r="I63" s="325" t="s">
        <v>85</v>
      </c>
      <c r="J63" s="326"/>
      <c r="K63" s="326"/>
      <c r="L63" s="326"/>
      <c r="M63" s="326"/>
      <c r="N63" s="326"/>
      <c r="O63" s="326"/>
      <c r="P63" s="326"/>
      <c r="Q63" s="326"/>
      <c r="R63" s="326"/>
      <c r="S63" s="326"/>
      <c r="T63" s="327"/>
      <c r="U63" s="288">
        <v>4</v>
      </c>
      <c r="V63" s="331"/>
      <c r="W63" s="289"/>
      <c r="X63" s="288">
        <v>7</v>
      </c>
      <c r="Y63" s="331"/>
      <c r="Z63" s="289"/>
      <c r="AA63" s="286"/>
      <c r="AB63" s="286"/>
      <c r="AC63" s="288"/>
      <c r="AD63" s="289"/>
      <c r="AE63" s="288">
        <f>SUM(AE47:AF62)</f>
        <v>960</v>
      </c>
      <c r="AF63" s="289"/>
      <c r="AG63" s="288">
        <f>SUM(AG47:AH62)</f>
        <v>32</v>
      </c>
      <c r="AH63" s="289"/>
      <c r="AI63" s="288">
        <f>SUM(AI47:AJ62)</f>
        <v>554</v>
      </c>
      <c r="AJ63" s="289"/>
      <c r="AK63" s="317">
        <f>AW64+AY64+BA64+BC64+BE64+BG64+BI64+BK64</f>
        <v>138</v>
      </c>
      <c r="AL63" s="318"/>
      <c r="AM63" s="317">
        <f>SUM(AM47:AN62)</f>
        <v>416</v>
      </c>
      <c r="AN63" s="318"/>
      <c r="AO63" s="288">
        <f>SUM(AO47:AP62)</f>
        <v>0</v>
      </c>
      <c r="AP63" s="289"/>
      <c r="AQ63" s="288"/>
      <c r="AR63" s="289"/>
      <c r="AS63" s="321">
        <f>SUM(AS47:AT62)</f>
        <v>62</v>
      </c>
      <c r="AT63" s="322"/>
      <c r="AU63" s="313">
        <f>SUM(AU47:AV62)</f>
        <v>344</v>
      </c>
      <c r="AV63" s="314"/>
      <c r="AW63" s="292">
        <f>SUM(AW47,AW49,AW51,AW53,AW55,AW57,AW59,AW61)</f>
        <v>6</v>
      </c>
      <c r="AX63" s="293"/>
      <c r="AY63" s="292">
        <f t="shared" ref="AY63" si="7">SUM(AY47,AY49,AY51,AY53,AY55,AY57,AY59,AY61)</f>
        <v>6.5</v>
      </c>
      <c r="AZ63" s="293"/>
      <c r="BA63" s="292">
        <f t="shared" ref="BA63" si="8">SUM(BA47,BA49,BA51,BA53,BA55,BA57,BA59,BA61)</f>
        <v>4.5</v>
      </c>
      <c r="BB63" s="293"/>
      <c r="BC63" s="292">
        <f t="shared" ref="BC63" si="9">SUM(BC47,BC49,BC51,BC53,BC55,BC57,BC59,BC61)</f>
        <v>4.5</v>
      </c>
      <c r="BD63" s="293"/>
      <c r="BE63" s="292">
        <f t="shared" ref="BE63" si="10">SUM(BE47,BE49,BE51,BE53,BE55,BE57,BE59,BE61)</f>
        <v>4.5</v>
      </c>
      <c r="BF63" s="293"/>
      <c r="BG63" s="292">
        <f t="shared" ref="BG63" si="11">SUM(BG47,BG49,BG51,BG53,BG55,BG57,BG59,BG61)</f>
        <v>3</v>
      </c>
      <c r="BH63" s="293"/>
      <c r="BI63" s="292">
        <f t="shared" ref="BI63" si="12">SUM(BI47,BI49,BI51,BI53,BI55,BI57,BI59,BI61)</f>
        <v>3</v>
      </c>
      <c r="BJ63" s="293"/>
      <c r="BK63" s="292">
        <f t="shared" ref="BK63" si="13">SUM(BK47,BK49,BK51,BK53,BK55,BK57,BK59,BK61)</f>
        <v>2</v>
      </c>
      <c r="BL63" s="298"/>
      <c r="BM63" s="34"/>
      <c r="BN63" s="41"/>
    </row>
    <row r="64" spans="1:66" ht="16.5" thickBot="1" x14ac:dyDescent="0.3">
      <c r="A64" s="4"/>
      <c r="B64" s="4"/>
      <c r="C64" s="4"/>
      <c r="D64" s="13"/>
      <c r="E64" s="13"/>
      <c r="F64" s="13"/>
      <c r="G64" s="290"/>
      <c r="H64" s="291"/>
      <c r="I64" s="328"/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30"/>
      <c r="U64" s="290"/>
      <c r="V64" s="332"/>
      <c r="W64" s="291"/>
      <c r="X64" s="290"/>
      <c r="Y64" s="332"/>
      <c r="Z64" s="291"/>
      <c r="AA64" s="287"/>
      <c r="AB64" s="287"/>
      <c r="AC64" s="290"/>
      <c r="AD64" s="291"/>
      <c r="AE64" s="290"/>
      <c r="AF64" s="291"/>
      <c r="AG64" s="290"/>
      <c r="AH64" s="291"/>
      <c r="AI64" s="290"/>
      <c r="AJ64" s="291"/>
      <c r="AK64" s="319"/>
      <c r="AL64" s="320"/>
      <c r="AM64" s="319"/>
      <c r="AN64" s="320"/>
      <c r="AO64" s="290"/>
      <c r="AP64" s="291"/>
      <c r="AQ64" s="290"/>
      <c r="AR64" s="291"/>
      <c r="AS64" s="323"/>
      <c r="AT64" s="324"/>
      <c r="AU64" s="315"/>
      <c r="AV64" s="316"/>
      <c r="AW64" s="47">
        <f>SUM(AW48,AW50,AW52,AW54,AW56,AW58,AW60,AW62)</f>
        <v>46</v>
      </c>
      <c r="AX64" s="47">
        <f>SUM(AX48,AX50,AX52,AX54,AX56,AX58,AX60,AX62)</f>
        <v>60</v>
      </c>
      <c r="AY64" s="47">
        <f t="shared" ref="AY64:BL64" si="14">SUM(AY48,AY50,AY52,AY54,AY56,AY58,AY60,AY62)</f>
        <v>24</v>
      </c>
      <c r="AZ64" s="47">
        <f t="shared" si="14"/>
        <v>86</v>
      </c>
      <c r="BA64" s="47">
        <f t="shared" si="14"/>
        <v>22</v>
      </c>
      <c r="BB64" s="47">
        <f t="shared" si="14"/>
        <v>58</v>
      </c>
      <c r="BC64" s="47">
        <f t="shared" si="14"/>
        <v>20</v>
      </c>
      <c r="BD64" s="47">
        <f t="shared" si="14"/>
        <v>56</v>
      </c>
      <c r="BE64" s="47">
        <f t="shared" si="14"/>
        <v>26</v>
      </c>
      <c r="BF64" s="47">
        <f t="shared" si="14"/>
        <v>52</v>
      </c>
      <c r="BG64" s="47">
        <f t="shared" si="14"/>
        <v>0</v>
      </c>
      <c r="BH64" s="47">
        <f t="shared" si="14"/>
        <v>34</v>
      </c>
      <c r="BI64" s="47">
        <f t="shared" si="14"/>
        <v>0</v>
      </c>
      <c r="BJ64" s="47">
        <f t="shared" si="14"/>
        <v>36</v>
      </c>
      <c r="BK64" s="47">
        <f t="shared" si="14"/>
        <v>0</v>
      </c>
      <c r="BL64" s="47">
        <f t="shared" si="14"/>
        <v>34</v>
      </c>
      <c r="BM64" s="34"/>
      <c r="BN64" s="41"/>
    </row>
    <row r="65" spans="1:66" ht="15.95" customHeight="1" x14ac:dyDescent="0.25">
      <c r="A65" s="4"/>
      <c r="B65" s="4"/>
      <c r="C65" s="4"/>
      <c r="D65" s="13"/>
      <c r="E65" s="13"/>
      <c r="F65" s="13"/>
      <c r="G65" s="299"/>
      <c r="H65" s="300"/>
      <c r="I65" s="303" t="s">
        <v>86</v>
      </c>
      <c r="J65" s="304"/>
      <c r="K65" s="304"/>
      <c r="L65" s="304"/>
      <c r="M65" s="304"/>
      <c r="N65" s="304"/>
      <c r="O65" s="304"/>
      <c r="P65" s="304"/>
      <c r="Q65" s="304"/>
      <c r="R65" s="304"/>
      <c r="S65" s="304"/>
      <c r="T65" s="305"/>
      <c r="U65" s="299"/>
      <c r="V65" s="309"/>
      <c r="W65" s="300"/>
      <c r="X65" s="299"/>
      <c r="Y65" s="309"/>
      <c r="Z65" s="300"/>
      <c r="AA65" s="311"/>
      <c r="AB65" s="311"/>
      <c r="AC65" s="299"/>
      <c r="AD65" s="300"/>
      <c r="AE65" s="299"/>
      <c r="AF65" s="300"/>
      <c r="AG65" s="352">
        <v>32</v>
      </c>
      <c r="AH65" s="353"/>
      <c r="AI65" s="358"/>
      <c r="AJ65" s="359"/>
      <c r="AK65" s="362"/>
      <c r="AL65" s="363"/>
      <c r="AM65" s="366"/>
      <c r="AN65" s="367"/>
      <c r="AO65" s="366"/>
      <c r="AP65" s="367"/>
      <c r="AQ65" s="299"/>
      <c r="AR65" s="300"/>
      <c r="AS65" s="352"/>
      <c r="AT65" s="353"/>
      <c r="AU65" s="352"/>
      <c r="AV65" s="356"/>
      <c r="AW65" s="337">
        <v>6</v>
      </c>
      <c r="AX65" s="338"/>
      <c r="AY65" s="333">
        <v>8</v>
      </c>
      <c r="AZ65" s="334"/>
      <c r="BA65" s="337">
        <v>4</v>
      </c>
      <c r="BB65" s="338"/>
      <c r="BC65" s="333">
        <v>5</v>
      </c>
      <c r="BD65" s="334"/>
      <c r="BE65" s="337">
        <v>4</v>
      </c>
      <c r="BF65" s="338"/>
      <c r="BG65" s="333">
        <v>2</v>
      </c>
      <c r="BH65" s="334"/>
      <c r="BI65" s="341">
        <v>1</v>
      </c>
      <c r="BJ65" s="342"/>
      <c r="BK65" s="345">
        <v>2</v>
      </c>
      <c r="BL65" s="346"/>
      <c r="BM65" s="34"/>
      <c r="BN65" s="28"/>
    </row>
    <row r="66" spans="1:66" ht="16.5" thickBot="1" x14ac:dyDescent="0.3">
      <c r="A66" s="4"/>
      <c r="B66" s="4"/>
      <c r="C66" s="4"/>
      <c r="D66" s="13"/>
      <c r="E66" s="13"/>
      <c r="F66" s="13"/>
      <c r="G66" s="301"/>
      <c r="H66" s="302"/>
      <c r="I66" s="306"/>
      <c r="J66" s="307"/>
      <c r="K66" s="307"/>
      <c r="L66" s="307"/>
      <c r="M66" s="307"/>
      <c r="N66" s="307"/>
      <c r="O66" s="307"/>
      <c r="P66" s="307"/>
      <c r="Q66" s="307"/>
      <c r="R66" s="307"/>
      <c r="S66" s="307"/>
      <c r="T66" s="308"/>
      <c r="U66" s="301"/>
      <c r="V66" s="310"/>
      <c r="W66" s="302"/>
      <c r="X66" s="301"/>
      <c r="Y66" s="310"/>
      <c r="Z66" s="302"/>
      <c r="AA66" s="312"/>
      <c r="AB66" s="312"/>
      <c r="AC66" s="301"/>
      <c r="AD66" s="302"/>
      <c r="AE66" s="301"/>
      <c r="AF66" s="302"/>
      <c r="AG66" s="354"/>
      <c r="AH66" s="355"/>
      <c r="AI66" s="360"/>
      <c r="AJ66" s="361"/>
      <c r="AK66" s="364"/>
      <c r="AL66" s="365"/>
      <c r="AM66" s="368"/>
      <c r="AN66" s="369"/>
      <c r="AO66" s="368"/>
      <c r="AP66" s="369"/>
      <c r="AQ66" s="301"/>
      <c r="AR66" s="302"/>
      <c r="AS66" s="354"/>
      <c r="AT66" s="355"/>
      <c r="AU66" s="354"/>
      <c r="AV66" s="357"/>
      <c r="AW66" s="339"/>
      <c r="AX66" s="340"/>
      <c r="AY66" s="335"/>
      <c r="AZ66" s="336"/>
      <c r="BA66" s="339"/>
      <c r="BB66" s="340"/>
      <c r="BC66" s="335"/>
      <c r="BD66" s="336"/>
      <c r="BE66" s="339"/>
      <c r="BF66" s="340"/>
      <c r="BG66" s="335"/>
      <c r="BH66" s="336"/>
      <c r="BI66" s="343"/>
      <c r="BJ66" s="344"/>
      <c r="BK66" s="347"/>
      <c r="BL66" s="348"/>
      <c r="BM66" s="34"/>
      <c r="BN66" s="28"/>
    </row>
    <row r="67" spans="1:66" ht="19.5" thickBot="1" x14ac:dyDescent="0.35">
      <c r="A67" s="4"/>
      <c r="B67" s="4"/>
      <c r="C67" s="4"/>
      <c r="D67" s="35"/>
      <c r="E67" s="35"/>
      <c r="F67" s="35"/>
      <c r="G67" s="349" t="s">
        <v>87</v>
      </c>
      <c r="H67" s="350"/>
      <c r="I67" s="350"/>
      <c r="J67" s="350"/>
      <c r="K67" s="350"/>
      <c r="L67" s="350"/>
      <c r="M67" s="350"/>
      <c r="N67" s="350"/>
      <c r="O67" s="350"/>
      <c r="P67" s="350"/>
      <c r="Q67" s="350"/>
      <c r="R67" s="350"/>
      <c r="S67" s="350"/>
      <c r="T67" s="350"/>
      <c r="U67" s="350"/>
      <c r="V67" s="350"/>
      <c r="W67" s="350"/>
      <c r="X67" s="350"/>
      <c r="Y67" s="350"/>
      <c r="Z67" s="350"/>
      <c r="AA67" s="350"/>
      <c r="AB67" s="350"/>
      <c r="AC67" s="350"/>
      <c r="AD67" s="350"/>
      <c r="AE67" s="350"/>
      <c r="AF67" s="350"/>
      <c r="AG67" s="350"/>
      <c r="AH67" s="350"/>
      <c r="AI67" s="350"/>
      <c r="AJ67" s="350"/>
      <c r="AK67" s="350"/>
      <c r="AL67" s="350"/>
      <c r="AM67" s="350"/>
      <c r="AN67" s="350"/>
      <c r="AO67" s="350"/>
      <c r="AP67" s="350"/>
      <c r="AQ67" s="350"/>
      <c r="AR67" s="350"/>
      <c r="AS67" s="350"/>
      <c r="AT67" s="350"/>
      <c r="AU67" s="350"/>
      <c r="AV67" s="350"/>
      <c r="AW67" s="350"/>
      <c r="AX67" s="350"/>
      <c r="AY67" s="350"/>
      <c r="AZ67" s="350"/>
      <c r="BA67" s="350"/>
      <c r="BB67" s="350"/>
      <c r="BC67" s="350"/>
      <c r="BD67" s="350"/>
      <c r="BE67" s="350"/>
      <c r="BF67" s="350"/>
      <c r="BG67" s="350"/>
      <c r="BH67" s="350"/>
      <c r="BI67" s="350"/>
      <c r="BJ67" s="350"/>
      <c r="BK67" s="350"/>
      <c r="BL67" s="351"/>
      <c r="BM67" s="48"/>
      <c r="BN67" s="49"/>
    </row>
    <row r="68" spans="1:66" ht="15.95" customHeight="1" x14ac:dyDescent="0.25">
      <c r="A68" s="4"/>
      <c r="B68" s="4"/>
      <c r="C68" s="4"/>
      <c r="D68" s="13"/>
      <c r="E68" s="13"/>
      <c r="F68" s="13"/>
      <c r="G68" s="226">
        <v>9</v>
      </c>
      <c r="H68" s="228"/>
      <c r="I68" s="387" t="s">
        <v>184</v>
      </c>
      <c r="J68" s="388"/>
      <c r="K68" s="388"/>
      <c r="L68" s="388"/>
      <c r="M68" s="388"/>
      <c r="N68" s="388"/>
      <c r="O68" s="388"/>
      <c r="P68" s="388"/>
      <c r="Q68" s="388"/>
      <c r="R68" s="388"/>
      <c r="S68" s="388"/>
      <c r="T68" s="389"/>
      <c r="U68" s="216" t="s">
        <v>172</v>
      </c>
      <c r="V68" s="376"/>
      <c r="W68" s="217"/>
      <c r="X68" s="216">
        <v>2.7</v>
      </c>
      <c r="Y68" s="376"/>
      <c r="Z68" s="217"/>
      <c r="AA68" s="378"/>
      <c r="AB68" s="232"/>
      <c r="AC68" s="226"/>
      <c r="AD68" s="228"/>
      <c r="AE68" s="248">
        <f>AG68*30</f>
        <v>540</v>
      </c>
      <c r="AF68" s="249"/>
      <c r="AG68" s="266">
        <v>18</v>
      </c>
      <c r="AH68" s="267"/>
      <c r="AI68" s="260">
        <f>AK68+AO68</f>
        <v>276</v>
      </c>
      <c r="AJ68" s="261"/>
      <c r="AK68" s="270">
        <f>AW69+AY69+BA69+BC69+BE69+BG69+BI69+BK69</f>
        <v>22</v>
      </c>
      <c r="AL68" s="271"/>
      <c r="AM68" s="270"/>
      <c r="AN68" s="271"/>
      <c r="AO68" s="294">
        <f>AX69+AZ69+BB69+BD69+BF69+BH69+BJ69+BL69</f>
        <v>254</v>
      </c>
      <c r="AP68" s="295"/>
      <c r="AQ68" s="226"/>
      <c r="AR68" s="228"/>
      <c r="AS68" s="248">
        <v>32</v>
      </c>
      <c r="AT68" s="249"/>
      <c r="AU68" s="248">
        <f>AE68-AI68-AS68</f>
        <v>232</v>
      </c>
      <c r="AV68" s="252"/>
      <c r="AW68" s="254">
        <v>2</v>
      </c>
      <c r="AX68" s="255"/>
      <c r="AY68" s="244">
        <v>2</v>
      </c>
      <c r="AZ68" s="245"/>
      <c r="BA68" s="246">
        <v>2</v>
      </c>
      <c r="BB68" s="247"/>
      <c r="BC68" s="244">
        <v>2</v>
      </c>
      <c r="BD68" s="245"/>
      <c r="BE68" s="246">
        <v>2</v>
      </c>
      <c r="BF68" s="247"/>
      <c r="BG68" s="244">
        <v>2</v>
      </c>
      <c r="BH68" s="245"/>
      <c r="BI68" s="246">
        <v>2</v>
      </c>
      <c r="BJ68" s="247"/>
      <c r="BK68" s="244">
        <v>3</v>
      </c>
      <c r="BL68" s="245"/>
      <c r="BM68" s="34"/>
      <c r="BN68" s="50"/>
    </row>
    <row r="69" spans="1:66" x14ac:dyDescent="0.25">
      <c r="A69" s="4"/>
      <c r="B69" s="4"/>
      <c r="C69" s="4"/>
      <c r="D69" s="13"/>
      <c r="E69" s="13"/>
      <c r="F69" s="13"/>
      <c r="G69" s="229"/>
      <c r="H69" s="231"/>
      <c r="I69" s="390"/>
      <c r="J69" s="391"/>
      <c r="K69" s="391"/>
      <c r="L69" s="391"/>
      <c r="M69" s="391"/>
      <c r="N69" s="391"/>
      <c r="O69" s="391"/>
      <c r="P69" s="391"/>
      <c r="Q69" s="391"/>
      <c r="R69" s="391"/>
      <c r="S69" s="391"/>
      <c r="T69" s="392"/>
      <c r="U69" s="218"/>
      <c r="V69" s="377"/>
      <c r="W69" s="219"/>
      <c r="X69" s="218"/>
      <c r="Y69" s="377"/>
      <c r="Z69" s="219"/>
      <c r="AA69" s="379"/>
      <c r="AB69" s="233"/>
      <c r="AC69" s="229"/>
      <c r="AD69" s="231"/>
      <c r="AE69" s="250"/>
      <c r="AF69" s="251"/>
      <c r="AG69" s="268"/>
      <c r="AH69" s="269"/>
      <c r="AI69" s="262"/>
      <c r="AJ69" s="263"/>
      <c r="AK69" s="272"/>
      <c r="AL69" s="273"/>
      <c r="AM69" s="272"/>
      <c r="AN69" s="273"/>
      <c r="AO69" s="296"/>
      <c r="AP69" s="297"/>
      <c r="AQ69" s="229"/>
      <c r="AR69" s="231"/>
      <c r="AS69" s="250"/>
      <c r="AT69" s="251"/>
      <c r="AU69" s="250"/>
      <c r="AV69" s="253"/>
      <c r="AW69" s="42">
        <v>4</v>
      </c>
      <c r="AX69" s="43">
        <v>32</v>
      </c>
      <c r="AY69" s="44">
        <v>4</v>
      </c>
      <c r="AZ69" s="45">
        <v>30</v>
      </c>
      <c r="BA69" s="46">
        <v>4</v>
      </c>
      <c r="BB69" s="44">
        <v>32</v>
      </c>
      <c r="BC69" s="44">
        <v>2</v>
      </c>
      <c r="BD69" s="45">
        <v>32</v>
      </c>
      <c r="BE69" s="46">
        <v>2</v>
      </c>
      <c r="BF69" s="44">
        <v>34</v>
      </c>
      <c r="BG69" s="44">
        <v>2</v>
      </c>
      <c r="BH69" s="45">
        <v>24</v>
      </c>
      <c r="BI69" s="46">
        <v>2</v>
      </c>
      <c r="BJ69" s="44">
        <v>22</v>
      </c>
      <c r="BK69" s="44">
        <v>2</v>
      </c>
      <c r="BL69" s="45">
        <v>48</v>
      </c>
      <c r="BM69" s="34"/>
      <c r="BN69" s="50"/>
    </row>
    <row r="70" spans="1:66" ht="15.95" customHeight="1" x14ac:dyDescent="0.25">
      <c r="A70" s="4"/>
      <c r="B70" s="4"/>
      <c r="C70" s="4"/>
      <c r="D70" s="13"/>
      <c r="E70" s="13"/>
      <c r="F70" s="13"/>
      <c r="G70" s="226">
        <v>10</v>
      </c>
      <c r="H70" s="228"/>
      <c r="I70" s="380" t="s">
        <v>185</v>
      </c>
      <c r="J70" s="381"/>
      <c r="K70" s="381"/>
      <c r="L70" s="381"/>
      <c r="M70" s="381"/>
      <c r="N70" s="381"/>
      <c r="O70" s="381"/>
      <c r="P70" s="381"/>
      <c r="Q70" s="381"/>
      <c r="R70" s="381"/>
      <c r="S70" s="381"/>
      <c r="T70" s="382"/>
      <c r="U70" s="216">
        <v>6.7</v>
      </c>
      <c r="V70" s="376"/>
      <c r="W70" s="217"/>
      <c r="X70" s="386" t="s">
        <v>182</v>
      </c>
      <c r="Y70" s="376"/>
      <c r="Z70" s="217"/>
      <c r="AA70" s="378"/>
      <c r="AB70" s="232"/>
      <c r="AC70" s="226"/>
      <c r="AD70" s="228"/>
      <c r="AE70" s="248">
        <f t="shared" ref="AE70" si="15">AG70*30</f>
        <v>300</v>
      </c>
      <c r="AF70" s="249"/>
      <c r="AG70" s="266">
        <v>10</v>
      </c>
      <c r="AH70" s="267"/>
      <c r="AI70" s="260">
        <f>AK70+AO70</f>
        <v>156</v>
      </c>
      <c r="AJ70" s="261"/>
      <c r="AK70" s="270">
        <f t="shared" ref="AK70" si="16">AW71+AY71+BA71+BC71+BE71+BG71+BI71+BK71</f>
        <v>10</v>
      </c>
      <c r="AL70" s="271"/>
      <c r="AM70" s="270"/>
      <c r="AN70" s="271"/>
      <c r="AO70" s="294">
        <f>AX71+AZ71+BB71+BD71+BF71+BH71+BJ71+BL71</f>
        <v>146</v>
      </c>
      <c r="AP70" s="295"/>
      <c r="AQ70" s="226"/>
      <c r="AR70" s="228"/>
      <c r="AS70" s="248">
        <v>18</v>
      </c>
      <c r="AT70" s="249"/>
      <c r="AU70" s="248">
        <f>AE70-AI70-AS70</f>
        <v>126</v>
      </c>
      <c r="AV70" s="252"/>
      <c r="AW70" s="264"/>
      <c r="AX70" s="265"/>
      <c r="AY70" s="240"/>
      <c r="AZ70" s="241"/>
      <c r="BA70" s="242">
        <v>2</v>
      </c>
      <c r="BB70" s="243"/>
      <c r="BC70" s="393">
        <v>2</v>
      </c>
      <c r="BD70" s="394"/>
      <c r="BE70" s="242">
        <v>2</v>
      </c>
      <c r="BF70" s="243"/>
      <c r="BG70" s="240">
        <v>2</v>
      </c>
      <c r="BH70" s="241"/>
      <c r="BI70" s="242">
        <v>2</v>
      </c>
      <c r="BJ70" s="243"/>
      <c r="BK70" s="240"/>
      <c r="BL70" s="241"/>
      <c r="BM70" s="34"/>
      <c r="BN70" s="50"/>
    </row>
    <row r="71" spans="1:66" x14ac:dyDescent="0.25">
      <c r="A71" s="4"/>
      <c r="B71" s="4"/>
      <c r="C71" s="4"/>
      <c r="D71" s="13"/>
      <c r="E71" s="13"/>
      <c r="F71" s="13"/>
      <c r="G71" s="229"/>
      <c r="H71" s="231"/>
      <c r="I71" s="383"/>
      <c r="J71" s="384"/>
      <c r="K71" s="384"/>
      <c r="L71" s="384"/>
      <c r="M71" s="384"/>
      <c r="N71" s="384"/>
      <c r="O71" s="384"/>
      <c r="P71" s="384"/>
      <c r="Q71" s="384"/>
      <c r="R71" s="384"/>
      <c r="S71" s="384"/>
      <c r="T71" s="385"/>
      <c r="U71" s="218"/>
      <c r="V71" s="377"/>
      <c r="W71" s="219"/>
      <c r="X71" s="218"/>
      <c r="Y71" s="377"/>
      <c r="Z71" s="219"/>
      <c r="AA71" s="379"/>
      <c r="AB71" s="233"/>
      <c r="AC71" s="229"/>
      <c r="AD71" s="231"/>
      <c r="AE71" s="250"/>
      <c r="AF71" s="251"/>
      <c r="AG71" s="268"/>
      <c r="AH71" s="269"/>
      <c r="AI71" s="262"/>
      <c r="AJ71" s="263"/>
      <c r="AK71" s="272"/>
      <c r="AL71" s="273"/>
      <c r="AM71" s="272"/>
      <c r="AN71" s="273"/>
      <c r="AO71" s="296"/>
      <c r="AP71" s="297"/>
      <c r="AQ71" s="229"/>
      <c r="AR71" s="231"/>
      <c r="AS71" s="250"/>
      <c r="AT71" s="251"/>
      <c r="AU71" s="250"/>
      <c r="AV71" s="253"/>
      <c r="AW71" s="42"/>
      <c r="AX71" s="43"/>
      <c r="AY71" s="44"/>
      <c r="AZ71" s="45"/>
      <c r="BA71" s="46">
        <v>2</v>
      </c>
      <c r="BB71" s="44">
        <v>34</v>
      </c>
      <c r="BC71" s="44">
        <v>2</v>
      </c>
      <c r="BD71" s="45">
        <v>32</v>
      </c>
      <c r="BE71" s="46">
        <v>2</v>
      </c>
      <c r="BF71" s="44">
        <v>34</v>
      </c>
      <c r="BG71" s="44">
        <v>2</v>
      </c>
      <c r="BH71" s="45">
        <v>24</v>
      </c>
      <c r="BI71" s="46">
        <v>2</v>
      </c>
      <c r="BJ71" s="44">
        <v>22</v>
      </c>
      <c r="BK71" s="44"/>
      <c r="BL71" s="45"/>
      <c r="BM71" s="34"/>
      <c r="BN71" s="50"/>
    </row>
    <row r="72" spans="1:66" ht="15.95" customHeight="1" x14ac:dyDescent="0.25">
      <c r="A72" s="4"/>
      <c r="B72" s="4"/>
      <c r="C72" s="4"/>
      <c r="D72" s="13"/>
      <c r="E72" s="13"/>
      <c r="F72" s="13"/>
      <c r="G72" s="226">
        <v>11</v>
      </c>
      <c r="H72" s="228"/>
      <c r="I72" s="370" t="s">
        <v>89</v>
      </c>
      <c r="J72" s="371"/>
      <c r="K72" s="371"/>
      <c r="L72" s="371"/>
      <c r="M72" s="371"/>
      <c r="N72" s="371"/>
      <c r="O72" s="371"/>
      <c r="P72" s="371"/>
      <c r="Q72" s="371"/>
      <c r="R72" s="371"/>
      <c r="S72" s="371"/>
      <c r="T72" s="372"/>
      <c r="U72" s="216" t="s">
        <v>212</v>
      </c>
      <c r="V72" s="376"/>
      <c r="W72" s="217"/>
      <c r="X72" s="216">
        <v>5</v>
      </c>
      <c r="Y72" s="376"/>
      <c r="Z72" s="217"/>
      <c r="AA72" s="378"/>
      <c r="AB72" s="232"/>
      <c r="AC72" s="226"/>
      <c r="AD72" s="228"/>
      <c r="AE72" s="248">
        <f t="shared" ref="AE72" si="17">AG72*30</f>
        <v>720</v>
      </c>
      <c r="AF72" s="249"/>
      <c r="AG72" s="266">
        <v>24</v>
      </c>
      <c r="AH72" s="267"/>
      <c r="AI72" s="260">
        <f t="shared" ref="AI72" si="18">AO72+AM72+AK72</f>
        <v>432</v>
      </c>
      <c r="AJ72" s="261"/>
      <c r="AK72" s="270">
        <f t="shared" ref="AK72" si="19">AW73+AY73+BA73+BC73+BE73+BG73+BI73+BK73</f>
        <v>18</v>
      </c>
      <c r="AL72" s="271"/>
      <c r="AM72" s="270"/>
      <c r="AN72" s="271"/>
      <c r="AO72" s="294">
        <f>AX73+AZ73+BB73+BD73+BF73+BH73+BJ73+BL73</f>
        <v>414</v>
      </c>
      <c r="AP72" s="295"/>
      <c r="AQ72" s="226"/>
      <c r="AR72" s="228"/>
      <c r="AS72" s="248">
        <v>44</v>
      </c>
      <c r="AT72" s="249"/>
      <c r="AU72" s="248">
        <f>AE72-AI72-AS72</f>
        <v>244</v>
      </c>
      <c r="AV72" s="252"/>
      <c r="AW72" s="264">
        <v>4</v>
      </c>
      <c r="AX72" s="265"/>
      <c r="AY72" s="240">
        <v>4</v>
      </c>
      <c r="AZ72" s="241"/>
      <c r="BA72" s="242">
        <v>4</v>
      </c>
      <c r="BB72" s="243"/>
      <c r="BC72" s="240">
        <v>4</v>
      </c>
      <c r="BD72" s="241"/>
      <c r="BE72" s="242">
        <v>2.5</v>
      </c>
      <c r="BF72" s="243"/>
      <c r="BG72" s="240">
        <v>2</v>
      </c>
      <c r="BH72" s="241"/>
      <c r="BI72" s="242">
        <v>2</v>
      </c>
      <c r="BJ72" s="243"/>
      <c r="BK72" s="240">
        <v>4</v>
      </c>
      <c r="BL72" s="241"/>
      <c r="BM72" s="34"/>
      <c r="BN72" s="50"/>
    </row>
    <row r="73" spans="1:66" x14ac:dyDescent="0.25">
      <c r="A73" s="4"/>
      <c r="B73" s="4"/>
      <c r="C73" s="4"/>
      <c r="D73" s="13"/>
      <c r="E73" s="13"/>
      <c r="F73" s="13"/>
      <c r="G73" s="229"/>
      <c r="H73" s="231"/>
      <c r="I73" s="373"/>
      <c r="J73" s="374"/>
      <c r="K73" s="374"/>
      <c r="L73" s="374"/>
      <c r="M73" s="374"/>
      <c r="N73" s="374"/>
      <c r="O73" s="374"/>
      <c r="P73" s="374"/>
      <c r="Q73" s="374"/>
      <c r="R73" s="374"/>
      <c r="S73" s="374"/>
      <c r="T73" s="375"/>
      <c r="U73" s="218"/>
      <c r="V73" s="377"/>
      <c r="W73" s="219"/>
      <c r="X73" s="218"/>
      <c r="Y73" s="377"/>
      <c r="Z73" s="219"/>
      <c r="AA73" s="379"/>
      <c r="AB73" s="233"/>
      <c r="AC73" s="229"/>
      <c r="AD73" s="231"/>
      <c r="AE73" s="250"/>
      <c r="AF73" s="251"/>
      <c r="AG73" s="268"/>
      <c r="AH73" s="269"/>
      <c r="AI73" s="262"/>
      <c r="AJ73" s="263"/>
      <c r="AK73" s="272"/>
      <c r="AL73" s="273"/>
      <c r="AM73" s="272"/>
      <c r="AN73" s="273"/>
      <c r="AO73" s="296"/>
      <c r="AP73" s="297"/>
      <c r="AQ73" s="229"/>
      <c r="AR73" s="231"/>
      <c r="AS73" s="250"/>
      <c r="AT73" s="251"/>
      <c r="AU73" s="250"/>
      <c r="AV73" s="253"/>
      <c r="AW73" s="42">
        <v>4</v>
      </c>
      <c r="AX73" s="43">
        <v>68</v>
      </c>
      <c r="AY73" s="51">
        <v>2</v>
      </c>
      <c r="AZ73" s="52">
        <v>64</v>
      </c>
      <c r="BA73" s="53">
        <v>2</v>
      </c>
      <c r="BB73" s="51">
        <v>68</v>
      </c>
      <c r="BC73" s="51">
        <v>2</v>
      </c>
      <c r="BD73" s="52">
        <v>64</v>
      </c>
      <c r="BE73" s="53">
        <v>2</v>
      </c>
      <c r="BF73" s="51">
        <v>40</v>
      </c>
      <c r="BG73" s="51">
        <v>2</v>
      </c>
      <c r="BH73" s="52">
        <v>24</v>
      </c>
      <c r="BI73" s="53">
        <v>2</v>
      </c>
      <c r="BJ73" s="51">
        <v>22</v>
      </c>
      <c r="BK73" s="51">
        <v>2</v>
      </c>
      <c r="BL73" s="52">
        <v>64</v>
      </c>
      <c r="BM73" s="34"/>
      <c r="BN73" s="50"/>
    </row>
    <row r="74" spans="1:66" ht="15.95" customHeight="1" x14ac:dyDescent="0.25">
      <c r="A74" s="4"/>
      <c r="B74" s="4"/>
      <c r="C74" s="4"/>
      <c r="D74" s="13"/>
      <c r="E74" s="13"/>
      <c r="F74" s="13"/>
      <c r="G74" s="226">
        <v>12</v>
      </c>
      <c r="H74" s="228"/>
      <c r="I74" s="397" t="s">
        <v>142</v>
      </c>
      <c r="J74" s="398"/>
      <c r="K74" s="398"/>
      <c r="L74" s="398"/>
      <c r="M74" s="398"/>
      <c r="N74" s="398"/>
      <c r="O74" s="398"/>
      <c r="P74" s="398"/>
      <c r="Q74" s="398"/>
      <c r="R74" s="398"/>
      <c r="S74" s="398"/>
      <c r="T74" s="399"/>
      <c r="U74" s="216" t="s">
        <v>181</v>
      </c>
      <c r="V74" s="376"/>
      <c r="W74" s="217"/>
      <c r="X74" s="216">
        <v>5.7</v>
      </c>
      <c r="Y74" s="376"/>
      <c r="Z74" s="217"/>
      <c r="AA74" s="378"/>
      <c r="AB74" s="232"/>
      <c r="AC74" s="226"/>
      <c r="AD74" s="228"/>
      <c r="AE74" s="248">
        <f t="shared" ref="AE74" si="20">AG74*30</f>
        <v>720</v>
      </c>
      <c r="AF74" s="249"/>
      <c r="AG74" s="266">
        <v>24</v>
      </c>
      <c r="AH74" s="267"/>
      <c r="AI74" s="260">
        <f t="shared" ref="AI74" si="21">AO74+AM74+AK74</f>
        <v>432</v>
      </c>
      <c r="AJ74" s="261"/>
      <c r="AK74" s="270">
        <f t="shared" ref="AK74" si="22">AW75+AY75+BA75+BC75+BE75+BG75+BI75+BK75</f>
        <v>18</v>
      </c>
      <c r="AL74" s="271"/>
      <c r="AM74" s="270"/>
      <c r="AN74" s="271"/>
      <c r="AO74" s="294">
        <f>AX75+AZ75+BB75+BD75+BF75+BH75+BJ75+BL75</f>
        <v>414</v>
      </c>
      <c r="AP74" s="295"/>
      <c r="AQ74" s="226"/>
      <c r="AR74" s="228"/>
      <c r="AS74" s="248">
        <v>44</v>
      </c>
      <c r="AT74" s="249"/>
      <c r="AU74" s="248">
        <f>AE74-AI74-AS74</f>
        <v>244</v>
      </c>
      <c r="AV74" s="252"/>
      <c r="AW74" s="264">
        <v>4</v>
      </c>
      <c r="AX74" s="265"/>
      <c r="AY74" s="240">
        <v>4</v>
      </c>
      <c r="AZ74" s="241"/>
      <c r="BA74" s="242">
        <v>4</v>
      </c>
      <c r="BB74" s="243"/>
      <c r="BC74" s="240">
        <v>4</v>
      </c>
      <c r="BD74" s="241"/>
      <c r="BE74" s="242">
        <v>2.5</v>
      </c>
      <c r="BF74" s="243"/>
      <c r="BG74" s="240">
        <v>2</v>
      </c>
      <c r="BH74" s="241"/>
      <c r="BI74" s="242">
        <v>2</v>
      </c>
      <c r="BJ74" s="243"/>
      <c r="BK74" s="240">
        <v>4</v>
      </c>
      <c r="BL74" s="241"/>
      <c r="BM74" s="34"/>
      <c r="BN74" s="50"/>
    </row>
    <row r="75" spans="1:66" x14ac:dyDescent="0.25">
      <c r="A75" s="4"/>
      <c r="B75" s="4"/>
      <c r="C75" s="4"/>
      <c r="D75" s="13"/>
      <c r="E75" s="13"/>
      <c r="F75" s="13"/>
      <c r="G75" s="229"/>
      <c r="H75" s="231"/>
      <c r="I75" s="400"/>
      <c r="J75" s="401"/>
      <c r="K75" s="401"/>
      <c r="L75" s="401"/>
      <c r="M75" s="401"/>
      <c r="N75" s="401"/>
      <c r="O75" s="401"/>
      <c r="P75" s="401"/>
      <c r="Q75" s="401"/>
      <c r="R75" s="401"/>
      <c r="S75" s="401"/>
      <c r="T75" s="402"/>
      <c r="U75" s="218"/>
      <c r="V75" s="377"/>
      <c r="W75" s="219"/>
      <c r="X75" s="218"/>
      <c r="Y75" s="377"/>
      <c r="Z75" s="219"/>
      <c r="AA75" s="379"/>
      <c r="AB75" s="233"/>
      <c r="AC75" s="229"/>
      <c r="AD75" s="231"/>
      <c r="AE75" s="250"/>
      <c r="AF75" s="251"/>
      <c r="AG75" s="268"/>
      <c r="AH75" s="269"/>
      <c r="AI75" s="262"/>
      <c r="AJ75" s="263"/>
      <c r="AK75" s="272"/>
      <c r="AL75" s="273"/>
      <c r="AM75" s="272"/>
      <c r="AN75" s="273"/>
      <c r="AO75" s="296"/>
      <c r="AP75" s="297"/>
      <c r="AQ75" s="229"/>
      <c r="AR75" s="231"/>
      <c r="AS75" s="250"/>
      <c r="AT75" s="251"/>
      <c r="AU75" s="250"/>
      <c r="AV75" s="253"/>
      <c r="AW75" s="42">
        <v>4</v>
      </c>
      <c r="AX75" s="43">
        <v>68</v>
      </c>
      <c r="AY75" s="44">
        <v>2</v>
      </c>
      <c r="AZ75" s="45">
        <v>64</v>
      </c>
      <c r="BA75" s="46">
        <v>2</v>
      </c>
      <c r="BB75" s="44">
        <v>68</v>
      </c>
      <c r="BC75" s="44">
        <v>2</v>
      </c>
      <c r="BD75" s="45">
        <v>64</v>
      </c>
      <c r="BE75" s="46">
        <v>2</v>
      </c>
      <c r="BF75" s="44">
        <v>40</v>
      </c>
      <c r="BG75" s="44">
        <v>2</v>
      </c>
      <c r="BH75" s="45">
        <v>24</v>
      </c>
      <c r="BI75" s="46">
        <v>2</v>
      </c>
      <c r="BJ75" s="44">
        <v>22</v>
      </c>
      <c r="BK75" s="44">
        <v>2</v>
      </c>
      <c r="BL75" s="45">
        <v>64</v>
      </c>
      <c r="BM75" s="34"/>
      <c r="BN75" s="50"/>
    </row>
    <row r="76" spans="1:66" ht="15.95" customHeight="1" x14ac:dyDescent="0.25">
      <c r="A76" s="4"/>
      <c r="B76" s="4"/>
      <c r="C76" s="4"/>
      <c r="D76" s="13"/>
      <c r="E76" s="13"/>
      <c r="F76" s="13"/>
      <c r="G76" s="226">
        <v>13</v>
      </c>
      <c r="H76" s="228"/>
      <c r="I76" s="387" t="s">
        <v>90</v>
      </c>
      <c r="J76" s="388"/>
      <c r="K76" s="388"/>
      <c r="L76" s="388"/>
      <c r="M76" s="388"/>
      <c r="N76" s="388"/>
      <c r="O76" s="388"/>
      <c r="P76" s="388"/>
      <c r="Q76" s="388"/>
      <c r="R76" s="388"/>
      <c r="S76" s="388"/>
      <c r="T76" s="389"/>
      <c r="U76" s="216">
        <v>4.7</v>
      </c>
      <c r="V76" s="376"/>
      <c r="W76" s="217"/>
      <c r="X76" s="216">
        <v>5</v>
      </c>
      <c r="Y76" s="376"/>
      <c r="Z76" s="217"/>
      <c r="AA76" s="395"/>
      <c r="AB76" s="232"/>
      <c r="AC76" s="226"/>
      <c r="AD76" s="228"/>
      <c r="AE76" s="248">
        <f t="shared" ref="AE76" si="23">AG76*30</f>
        <v>270</v>
      </c>
      <c r="AF76" s="249"/>
      <c r="AG76" s="266">
        <v>9</v>
      </c>
      <c r="AH76" s="267"/>
      <c r="AI76" s="260">
        <f t="shared" ref="AI76" si="24">AO76+AM76+AK76</f>
        <v>156</v>
      </c>
      <c r="AJ76" s="261"/>
      <c r="AK76" s="270">
        <f t="shared" ref="AK76" si="25">AW77+AY77+BA77+BC77+BE77+BG77+BI77+BK77</f>
        <v>10</v>
      </c>
      <c r="AL76" s="271"/>
      <c r="AM76" s="270"/>
      <c r="AN76" s="271"/>
      <c r="AO76" s="294">
        <f>AX77+AZ77+BB77+BD77+BF77+BH77+BJ77+BL77</f>
        <v>146</v>
      </c>
      <c r="AP76" s="295"/>
      <c r="AQ76" s="226"/>
      <c r="AR76" s="228"/>
      <c r="AS76" s="248">
        <v>16</v>
      </c>
      <c r="AT76" s="249"/>
      <c r="AU76" s="248">
        <f>AE76-AI76-AS76</f>
        <v>98</v>
      </c>
      <c r="AV76" s="252"/>
      <c r="AW76" s="264"/>
      <c r="AX76" s="265"/>
      <c r="AY76" s="240"/>
      <c r="AZ76" s="241"/>
      <c r="BA76" s="242">
        <v>2</v>
      </c>
      <c r="BB76" s="243"/>
      <c r="BC76" s="240">
        <v>2</v>
      </c>
      <c r="BD76" s="241"/>
      <c r="BE76" s="242">
        <v>2</v>
      </c>
      <c r="BF76" s="243"/>
      <c r="BG76" s="240">
        <v>2</v>
      </c>
      <c r="BH76" s="241"/>
      <c r="BI76" s="242">
        <v>2</v>
      </c>
      <c r="BJ76" s="243"/>
      <c r="BK76" s="240"/>
      <c r="BL76" s="241"/>
      <c r="BM76" s="34"/>
      <c r="BN76" s="50"/>
    </row>
    <row r="77" spans="1:66" x14ac:dyDescent="0.25">
      <c r="A77" s="4"/>
      <c r="B77" s="4"/>
      <c r="C77" s="4"/>
      <c r="D77" s="13"/>
      <c r="E77" s="13"/>
      <c r="F77" s="13"/>
      <c r="G77" s="229"/>
      <c r="H77" s="231"/>
      <c r="I77" s="390"/>
      <c r="J77" s="391"/>
      <c r="K77" s="391"/>
      <c r="L77" s="391"/>
      <c r="M77" s="391"/>
      <c r="N77" s="391"/>
      <c r="O77" s="391"/>
      <c r="P77" s="391"/>
      <c r="Q77" s="391"/>
      <c r="R77" s="391"/>
      <c r="S77" s="391"/>
      <c r="T77" s="392"/>
      <c r="U77" s="218"/>
      <c r="V77" s="377"/>
      <c r="W77" s="219"/>
      <c r="X77" s="218"/>
      <c r="Y77" s="377"/>
      <c r="Z77" s="219"/>
      <c r="AA77" s="396"/>
      <c r="AB77" s="233"/>
      <c r="AC77" s="229"/>
      <c r="AD77" s="231"/>
      <c r="AE77" s="250"/>
      <c r="AF77" s="251"/>
      <c r="AG77" s="268"/>
      <c r="AH77" s="269"/>
      <c r="AI77" s="262"/>
      <c r="AJ77" s="263"/>
      <c r="AK77" s="272"/>
      <c r="AL77" s="273"/>
      <c r="AM77" s="272"/>
      <c r="AN77" s="273"/>
      <c r="AO77" s="296"/>
      <c r="AP77" s="297"/>
      <c r="AQ77" s="229"/>
      <c r="AR77" s="231"/>
      <c r="AS77" s="250"/>
      <c r="AT77" s="251"/>
      <c r="AU77" s="250"/>
      <c r="AV77" s="253"/>
      <c r="AW77" s="42"/>
      <c r="AX77" s="43"/>
      <c r="AY77" s="44"/>
      <c r="AZ77" s="45"/>
      <c r="BA77" s="46">
        <v>2</v>
      </c>
      <c r="BB77" s="44">
        <v>34</v>
      </c>
      <c r="BC77" s="44">
        <v>2</v>
      </c>
      <c r="BD77" s="45">
        <v>32</v>
      </c>
      <c r="BE77" s="46">
        <v>2</v>
      </c>
      <c r="BF77" s="44">
        <v>34</v>
      </c>
      <c r="BG77" s="44">
        <v>2</v>
      </c>
      <c r="BH77" s="45">
        <v>24</v>
      </c>
      <c r="BI77" s="46">
        <v>2</v>
      </c>
      <c r="BJ77" s="44">
        <v>22</v>
      </c>
      <c r="BK77" s="44"/>
      <c r="BL77" s="45"/>
      <c r="BM77" s="34"/>
      <c r="BN77" s="50"/>
    </row>
    <row r="78" spans="1:66" ht="15.95" customHeight="1" x14ac:dyDescent="0.25">
      <c r="A78" s="4"/>
      <c r="B78" s="4"/>
      <c r="C78" s="4"/>
      <c r="D78" s="13"/>
      <c r="E78" s="13"/>
      <c r="F78" s="13"/>
      <c r="G78" s="226">
        <v>14</v>
      </c>
      <c r="H78" s="228"/>
      <c r="I78" s="380" t="s">
        <v>91</v>
      </c>
      <c r="J78" s="381"/>
      <c r="K78" s="381"/>
      <c r="L78" s="381"/>
      <c r="M78" s="381"/>
      <c r="N78" s="381"/>
      <c r="O78" s="381"/>
      <c r="P78" s="381"/>
      <c r="Q78" s="381"/>
      <c r="R78" s="381"/>
      <c r="S78" s="381"/>
      <c r="T78" s="382"/>
      <c r="U78" s="216">
        <v>6.8</v>
      </c>
      <c r="V78" s="376"/>
      <c r="W78" s="217"/>
      <c r="X78" s="216"/>
      <c r="Y78" s="376"/>
      <c r="Z78" s="217"/>
      <c r="AA78" s="395"/>
      <c r="AB78" s="232"/>
      <c r="AC78" s="226"/>
      <c r="AD78" s="228"/>
      <c r="AE78" s="248">
        <f t="shared" ref="AE78" si="26">AG78*30</f>
        <v>270</v>
      </c>
      <c r="AF78" s="249"/>
      <c r="AG78" s="266">
        <v>9</v>
      </c>
      <c r="AH78" s="267"/>
      <c r="AI78" s="260">
        <f t="shared" ref="AI78" si="27">AO78+AM78+AK78</f>
        <v>148</v>
      </c>
      <c r="AJ78" s="261"/>
      <c r="AK78" s="270">
        <f t="shared" ref="AK78" si="28">AW79+AY79+BA79+BC79+BE79+BG79+BI79+BK79</f>
        <v>8</v>
      </c>
      <c r="AL78" s="271"/>
      <c r="AM78" s="270"/>
      <c r="AN78" s="271"/>
      <c r="AO78" s="294">
        <f>AX79+AZ79+BB79+BD79+BF79+BH79+BJ79+BL79</f>
        <v>140</v>
      </c>
      <c r="AP78" s="295"/>
      <c r="AQ78" s="226"/>
      <c r="AR78" s="228"/>
      <c r="AS78" s="248">
        <v>16</v>
      </c>
      <c r="AT78" s="249"/>
      <c r="AU78" s="248">
        <f>AE78-AI78-AS78</f>
        <v>106</v>
      </c>
      <c r="AV78" s="252"/>
      <c r="AW78" s="264"/>
      <c r="AX78" s="265"/>
      <c r="AY78" s="240"/>
      <c r="AZ78" s="241"/>
      <c r="BA78" s="242"/>
      <c r="BB78" s="243"/>
      <c r="BC78" s="240"/>
      <c r="BD78" s="241"/>
      <c r="BE78" s="403">
        <v>2</v>
      </c>
      <c r="BF78" s="404"/>
      <c r="BG78" s="240">
        <v>3</v>
      </c>
      <c r="BH78" s="241"/>
      <c r="BI78" s="242">
        <v>2</v>
      </c>
      <c r="BJ78" s="243"/>
      <c r="BK78" s="240">
        <v>3</v>
      </c>
      <c r="BL78" s="241"/>
      <c r="BM78" s="34"/>
      <c r="BN78" s="50"/>
    </row>
    <row r="79" spans="1:66" x14ac:dyDescent="0.25">
      <c r="A79" s="4"/>
      <c r="B79" s="4"/>
      <c r="C79" s="4"/>
      <c r="D79" s="13"/>
      <c r="E79" s="13"/>
      <c r="F79" s="13"/>
      <c r="G79" s="229"/>
      <c r="H79" s="231"/>
      <c r="I79" s="383"/>
      <c r="J79" s="384"/>
      <c r="K79" s="384"/>
      <c r="L79" s="384"/>
      <c r="M79" s="384"/>
      <c r="N79" s="384"/>
      <c r="O79" s="384"/>
      <c r="P79" s="384"/>
      <c r="Q79" s="384"/>
      <c r="R79" s="384"/>
      <c r="S79" s="384"/>
      <c r="T79" s="385"/>
      <c r="U79" s="218"/>
      <c r="V79" s="377"/>
      <c r="W79" s="219"/>
      <c r="X79" s="218"/>
      <c r="Y79" s="377"/>
      <c r="Z79" s="219"/>
      <c r="AA79" s="396"/>
      <c r="AB79" s="233"/>
      <c r="AC79" s="229"/>
      <c r="AD79" s="231"/>
      <c r="AE79" s="250"/>
      <c r="AF79" s="251"/>
      <c r="AG79" s="268"/>
      <c r="AH79" s="269"/>
      <c r="AI79" s="262"/>
      <c r="AJ79" s="263"/>
      <c r="AK79" s="272"/>
      <c r="AL79" s="273"/>
      <c r="AM79" s="272"/>
      <c r="AN79" s="273"/>
      <c r="AO79" s="296"/>
      <c r="AP79" s="297"/>
      <c r="AQ79" s="229"/>
      <c r="AR79" s="231"/>
      <c r="AS79" s="250"/>
      <c r="AT79" s="251"/>
      <c r="AU79" s="250"/>
      <c r="AV79" s="253"/>
      <c r="AW79" s="42"/>
      <c r="AX79" s="43"/>
      <c r="AY79" s="44"/>
      <c r="AZ79" s="45"/>
      <c r="BA79" s="46"/>
      <c r="BB79" s="44"/>
      <c r="BC79" s="44"/>
      <c r="BD79" s="45"/>
      <c r="BE79" s="54">
        <v>2</v>
      </c>
      <c r="BF79" s="55">
        <v>34</v>
      </c>
      <c r="BG79" s="44">
        <v>2</v>
      </c>
      <c r="BH79" s="45">
        <v>36</v>
      </c>
      <c r="BI79" s="46">
        <v>2</v>
      </c>
      <c r="BJ79" s="44">
        <v>22</v>
      </c>
      <c r="BK79" s="44">
        <v>2</v>
      </c>
      <c r="BL79" s="45">
        <v>48</v>
      </c>
      <c r="BM79" s="34"/>
      <c r="BN79" s="50"/>
    </row>
    <row r="80" spans="1:66" ht="15.95" customHeight="1" x14ac:dyDescent="0.25">
      <c r="A80" s="4"/>
      <c r="B80" s="4"/>
      <c r="C80" s="4"/>
      <c r="D80" s="13"/>
      <c r="E80" s="13"/>
      <c r="F80" s="13"/>
      <c r="G80" s="226">
        <v>15</v>
      </c>
      <c r="H80" s="228"/>
      <c r="I80" s="387" t="s">
        <v>148</v>
      </c>
      <c r="J80" s="388"/>
      <c r="K80" s="388"/>
      <c r="L80" s="388"/>
      <c r="M80" s="388"/>
      <c r="N80" s="388"/>
      <c r="O80" s="388"/>
      <c r="P80" s="388"/>
      <c r="Q80" s="388"/>
      <c r="R80" s="388"/>
      <c r="S80" s="388"/>
      <c r="T80" s="389"/>
      <c r="U80" s="216"/>
      <c r="V80" s="376"/>
      <c r="W80" s="217"/>
      <c r="X80" s="216">
        <v>1</v>
      </c>
      <c r="Y80" s="376"/>
      <c r="Z80" s="217"/>
      <c r="AA80" s="395"/>
      <c r="AB80" s="232"/>
      <c r="AC80" s="226"/>
      <c r="AD80" s="228"/>
      <c r="AE80" s="248">
        <f t="shared" ref="AE80" si="29">AG80*30</f>
        <v>90</v>
      </c>
      <c r="AF80" s="249"/>
      <c r="AG80" s="266">
        <v>3</v>
      </c>
      <c r="AH80" s="267"/>
      <c r="AI80" s="260">
        <f t="shared" ref="AI80" si="30">AO80+AM80+AK80</f>
        <v>36</v>
      </c>
      <c r="AJ80" s="261"/>
      <c r="AK80" s="270">
        <f t="shared" ref="AK80" si="31">AW81+AY81+BA81+BC81+BE81+BG81+BI81+BK81</f>
        <v>16</v>
      </c>
      <c r="AL80" s="271"/>
      <c r="AM80" s="270">
        <f t="shared" ref="AM80" si="32">AX81+AZ81+BB81+BD81+BF81+BH81+BJ81+BL81</f>
        <v>20</v>
      </c>
      <c r="AN80" s="271"/>
      <c r="AO80" s="405"/>
      <c r="AP80" s="406"/>
      <c r="AQ80" s="226"/>
      <c r="AR80" s="228"/>
      <c r="AS80" s="248">
        <v>6</v>
      </c>
      <c r="AT80" s="249"/>
      <c r="AU80" s="248">
        <v>48</v>
      </c>
      <c r="AV80" s="252"/>
      <c r="AW80" s="264">
        <v>2</v>
      </c>
      <c r="AX80" s="409"/>
      <c r="AY80" s="242"/>
      <c r="AZ80" s="241"/>
      <c r="BA80" s="242"/>
      <c r="BB80" s="241"/>
      <c r="BC80" s="242"/>
      <c r="BD80" s="241"/>
      <c r="BE80" s="242"/>
      <c r="BF80" s="241"/>
      <c r="BG80" s="242"/>
      <c r="BH80" s="241"/>
      <c r="BI80" s="242"/>
      <c r="BJ80" s="241"/>
      <c r="BK80" s="242"/>
      <c r="BL80" s="243"/>
      <c r="BM80" s="34"/>
      <c r="BN80" s="50"/>
    </row>
    <row r="81" spans="1:66" x14ac:dyDescent="0.25">
      <c r="A81" s="4"/>
      <c r="B81" s="4"/>
      <c r="C81" s="4"/>
      <c r="D81" s="13"/>
      <c r="E81" s="13"/>
      <c r="F81" s="13"/>
      <c r="G81" s="229"/>
      <c r="H81" s="231"/>
      <c r="I81" s="390"/>
      <c r="J81" s="391"/>
      <c r="K81" s="391"/>
      <c r="L81" s="391"/>
      <c r="M81" s="391"/>
      <c r="N81" s="391"/>
      <c r="O81" s="391"/>
      <c r="P81" s="391"/>
      <c r="Q81" s="391"/>
      <c r="R81" s="391"/>
      <c r="S81" s="391"/>
      <c r="T81" s="392"/>
      <c r="U81" s="218"/>
      <c r="V81" s="377"/>
      <c r="W81" s="219"/>
      <c r="X81" s="218"/>
      <c r="Y81" s="377"/>
      <c r="Z81" s="219"/>
      <c r="AA81" s="396"/>
      <c r="AB81" s="233"/>
      <c r="AC81" s="229"/>
      <c r="AD81" s="231"/>
      <c r="AE81" s="250"/>
      <c r="AF81" s="251"/>
      <c r="AG81" s="268"/>
      <c r="AH81" s="269"/>
      <c r="AI81" s="262"/>
      <c r="AJ81" s="263"/>
      <c r="AK81" s="272"/>
      <c r="AL81" s="273"/>
      <c r="AM81" s="272"/>
      <c r="AN81" s="273"/>
      <c r="AO81" s="407"/>
      <c r="AP81" s="408"/>
      <c r="AQ81" s="229"/>
      <c r="AR81" s="231"/>
      <c r="AS81" s="250"/>
      <c r="AT81" s="251"/>
      <c r="AU81" s="250"/>
      <c r="AV81" s="253"/>
      <c r="AW81" s="42">
        <v>16</v>
      </c>
      <c r="AX81" s="43">
        <v>20</v>
      </c>
      <c r="AY81" s="44"/>
      <c r="AZ81" s="45"/>
      <c r="BA81" s="46"/>
      <c r="BB81" s="44"/>
      <c r="BC81" s="44"/>
      <c r="BD81" s="45"/>
      <c r="BE81" s="46"/>
      <c r="BF81" s="44"/>
      <c r="BG81" s="44"/>
      <c r="BH81" s="45"/>
      <c r="BI81" s="46"/>
      <c r="BJ81" s="44"/>
      <c r="BK81" s="44"/>
      <c r="BL81" s="45"/>
      <c r="BM81" s="34"/>
      <c r="BN81" s="50"/>
    </row>
    <row r="82" spans="1:66" ht="15.95" customHeight="1" x14ac:dyDescent="0.25">
      <c r="A82" s="4"/>
      <c r="B82" s="4"/>
      <c r="C82" s="4"/>
      <c r="D82" s="13"/>
      <c r="E82" s="13"/>
      <c r="F82" s="13"/>
      <c r="G82" s="226">
        <v>16</v>
      </c>
      <c r="H82" s="228"/>
      <c r="I82" s="387" t="s">
        <v>149</v>
      </c>
      <c r="J82" s="388"/>
      <c r="K82" s="388"/>
      <c r="L82" s="388"/>
      <c r="M82" s="388"/>
      <c r="N82" s="388"/>
      <c r="O82" s="388"/>
      <c r="P82" s="388"/>
      <c r="Q82" s="388"/>
      <c r="R82" s="388"/>
      <c r="S82" s="388"/>
      <c r="T82" s="389"/>
      <c r="U82" s="226">
        <v>2</v>
      </c>
      <c r="V82" s="227"/>
      <c r="W82" s="228"/>
      <c r="X82" s="216"/>
      <c r="Y82" s="376"/>
      <c r="Z82" s="217"/>
      <c r="AA82" s="415"/>
      <c r="AB82" s="232"/>
      <c r="AC82" s="226"/>
      <c r="AD82" s="228"/>
      <c r="AE82" s="248">
        <f t="shared" ref="AE82" si="33">AG82*30</f>
        <v>120</v>
      </c>
      <c r="AF82" s="249"/>
      <c r="AG82" s="266">
        <v>4</v>
      </c>
      <c r="AH82" s="267"/>
      <c r="AI82" s="260">
        <f t="shared" ref="AI82" si="34">AO82+AM82+AK82</f>
        <v>70</v>
      </c>
      <c r="AJ82" s="261"/>
      <c r="AK82" s="270">
        <f t="shared" ref="AK82" si="35">AW83+AY83+BA83+BC83+BE83+BG83+BI83+BK83</f>
        <v>4</v>
      </c>
      <c r="AL82" s="271"/>
      <c r="AM82" s="270"/>
      <c r="AN82" s="271"/>
      <c r="AO82" s="414">
        <f>AX83+AZ83+BB83+BD83+BF83+BH83+BJ83+BL83</f>
        <v>66</v>
      </c>
      <c r="AP82" s="406"/>
      <c r="AQ82" s="226"/>
      <c r="AR82" s="228"/>
      <c r="AS82" s="248">
        <v>8</v>
      </c>
      <c r="AT82" s="249"/>
      <c r="AU82" s="248">
        <f>AE82-AI82-AS82</f>
        <v>42</v>
      </c>
      <c r="AV82" s="252"/>
      <c r="AW82" s="264">
        <v>2</v>
      </c>
      <c r="AX82" s="409"/>
      <c r="AY82" s="242">
        <v>2</v>
      </c>
      <c r="AZ82" s="241"/>
      <c r="BA82" s="242"/>
      <c r="BB82" s="241"/>
      <c r="BC82" s="242"/>
      <c r="BD82" s="241"/>
      <c r="BE82" s="242"/>
      <c r="BF82" s="241"/>
      <c r="BG82" s="242"/>
      <c r="BH82" s="241"/>
      <c r="BI82" s="242"/>
      <c r="BJ82" s="241"/>
      <c r="BK82" s="242"/>
      <c r="BL82" s="243"/>
      <c r="BM82" s="34"/>
      <c r="BN82" s="50"/>
    </row>
    <row r="83" spans="1:66" x14ac:dyDescent="0.25">
      <c r="A83" s="4"/>
      <c r="B83" s="4"/>
      <c r="C83" s="4"/>
      <c r="D83" s="13"/>
      <c r="E83" s="13"/>
      <c r="F83" s="13"/>
      <c r="G83" s="229"/>
      <c r="H83" s="231"/>
      <c r="I83" s="390"/>
      <c r="J83" s="391"/>
      <c r="K83" s="391"/>
      <c r="L83" s="391"/>
      <c r="M83" s="391"/>
      <c r="N83" s="391"/>
      <c r="O83" s="391"/>
      <c r="P83" s="391"/>
      <c r="Q83" s="391"/>
      <c r="R83" s="391"/>
      <c r="S83" s="391"/>
      <c r="T83" s="392"/>
      <c r="U83" s="229"/>
      <c r="V83" s="230"/>
      <c r="W83" s="231"/>
      <c r="X83" s="218"/>
      <c r="Y83" s="377"/>
      <c r="Z83" s="219"/>
      <c r="AA83" s="416"/>
      <c r="AB83" s="233"/>
      <c r="AC83" s="229"/>
      <c r="AD83" s="231"/>
      <c r="AE83" s="250"/>
      <c r="AF83" s="251"/>
      <c r="AG83" s="268"/>
      <c r="AH83" s="269"/>
      <c r="AI83" s="262"/>
      <c r="AJ83" s="263"/>
      <c r="AK83" s="272"/>
      <c r="AL83" s="273"/>
      <c r="AM83" s="272"/>
      <c r="AN83" s="273"/>
      <c r="AO83" s="407"/>
      <c r="AP83" s="408"/>
      <c r="AQ83" s="229"/>
      <c r="AR83" s="231"/>
      <c r="AS83" s="250"/>
      <c r="AT83" s="251"/>
      <c r="AU83" s="250"/>
      <c r="AV83" s="253"/>
      <c r="AW83" s="42">
        <v>2</v>
      </c>
      <c r="AX83" s="43">
        <v>34</v>
      </c>
      <c r="AY83" s="44">
        <v>2</v>
      </c>
      <c r="AZ83" s="45">
        <v>32</v>
      </c>
      <c r="BA83" s="46"/>
      <c r="BB83" s="44"/>
      <c r="BC83" s="44"/>
      <c r="BD83" s="45"/>
      <c r="BE83" s="46"/>
      <c r="BF83" s="44"/>
      <c r="BG83" s="44"/>
      <c r="BH83" s="45"/>
      <c r="BI83" s="46"/>
      <c r="BJ83" s="44"/>
      <c r="BK83" s="44"/>
      <c r="BL83" s="45"/>
      <c r="BM83" s="34"/>
      <c r="BN83" s="50"/>
    </row>
    <row r="84" spans="1:66" ht="15.95" customHeight="1" x14ac:dyDescent="0.25">
      <c r="A84" s="4"/>
      <c r="B84" s="4"/>
      <c r="C84" s="4"/>
      <c r="D84" s="13"/>
      <c r="E84" s="13"/>
      <c r="F84" s="13"/>
      <c r="G84" s="226">
        <v>17</v>
      </c>
      <c r="H84" s="228"/>
      <c r="I84" s="220" t="s">
        <v>92</v>
      </c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2"/>
      <c r="U84" s="248">
        <v>4</v>
      </c>
      <c r="V84" s="410"/>
      <c r="W84" s="249"/>
      <c r="X84" s="216"/>
      <c r="Y84" s="376"/>
      <c r="Z84" s="217"/>
      <c r="AA84" s="412"/>
      <c r="AB84" s="232"/>
      <c r="AC84" s="226"/>
      <c r="AD84" s="228"/>
      <c r="AE84" s="226">
        <f>AG84*30</f>
        <v>120</v>
      </c>
      <c r="AF84" s="228"/>
      <c r="AG84" s="256">
        <v>4</v>
      </c>
      <c r="AH84" s="257"/>
      <c r="AI84" s="270">
        <f>AK84+AM84+AO84</f>
        <v>70</v>
      </c>
      <c r="AJ84" s="271"/>
      <c r="AK84" s="260">
        <f>AW85+AY85+BA85+BC85+BE85+BG85+BI85+BK85</f>
        <v>30</v>
      </c>
      <c r="AL84" s="261"/>
      <c r="AM84" s="260">
        <f>AX85+AZ85+BB85+BD85+BF85+BH85+BJ85+BL85</f>
        <v>40</v>
      </c>
      <c r="AN84" s="261"/>
      <c r="AO84" s="423"/>
      <c r="AP84" s="295"/>
      <c r="AQ84" s="226"/>
      <c r="AR84" s="228"/>
      <c r="AS84" s="248">
        <v>8</v>
      </c>
      <c r="AT84" s="249"/>
      <c r="AU84" s="248">
        <f>AE84-AI84-AS84</f>
        <v>42</v>
      </c>
      <c r="AV84" s="252"/>
      <c r="AW84" s="264"/>
      <c r="AX84" s="265"/>
      <c r="AY84" s="240"/>
      <c r="AZ84" s="241"/>
      <c r="BA84" s="242">
        <v>2</v>
      </c>
      <c r="BB84" s="243"/>
      <c r="BC84" s="240">
        <v>2</v>
      </c>
      <c r="BD84" s="241"/>
      <c r="BE84" s="242"/>
      <c r="BF84" s="243"/>
      <c r="BG84" s="240"/>
      <c r="BH84" s="241"/>
      <c r="BI84" s="242"/>
      <c r="BJ84" s="243"/>
      <c r="BK84" s="240"/>
      <c r="BL84" s="241"/>
      <c r="BM84" s="34"/>
      <c r="BN84" s="50"/>
    </row>
    <row r="85" spans="1:66" x14ac:dyDescent="0.25">
      <c r="A85" s="4"/>
      <c r="B85" s="4"/>
      <c r="C85" s="4"/>
      <c r="D85" s="13"/>
      <c r="E85" s="13"/>
      <c r="F85" s="13"/>
      <c r="G85" s="229"/>
      <c r="H85" s="231"/>
      <c r="I85" s="223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5"/>
      <c r="U85" s="250"/>
      <c r="V85" s="411"/>
      <c r="W85" s="251"/>
      <c r="X85" s="218"/>
      <c r="Y85" s="377"/>
      <c r="Z85" s="219"/>
      <c r="AA85" s="413"/>
      <c r="AB85" s="233"/>
      <c r="AC85" s="229"/>
      <c r="AD85" s="231"/>
      <c r="AE85" s="229"/>
      <c r="AF85" s="231"/>
      <c r="AG85" s="258"/>
      <c r="AH85" s="259"/>
      <c r="AI85" s="272"/>
      <c r="AJ85" s="273"/>
      <c r="AK85" s="262"/>
      <c r="AL85" s="263"/>
      <c r="AM85" s="262"/>
      <c r="AN85" s="263"/>
      <c r="AO85" s="296"/>
      <c r="AP85" s="297"/>
      <c r="AQ85" s="229"/>
      <c r="AR85" s="231"/>
      <c r="AS85" s="250"/>
      <c r="AT85" s="251"/>
      <c r="AU85" s="250"/>
      <c r="AV85" s="253"/>
      <c r="AW85" s="42"/>
      <c r="AX85" s="43"/>
      <c r="AY85" s="44"/>
      <c r="AZ85" s="45"/>
      <c r="BA85" s="46">
        <v>16</v>
      </c>
      <c r="BB85" s="44">
        <v>20</v>
      </c>
      <c r="BC85" s="44">
        <v>14</v>
      </c>
      <c r="BD85" s="45">
        <v>20</v>
      </c>
      <c r="BE85" s="46"/>
      <c r="BF85" s="44"/>
      <c r="BG85" s="44"/>
      <c r="BH85" s="45"/>
      <c r="BI85" s="46"/>
      <c r="BJ85" s="44"/>
      <c r="BK85" s="44"/>
      <c r="BL85" s="45"/>
      <c r="BM85" s="34"/>
      <c r="BN85" s="50"/>
    </row>
    <row r="86" spans="1:66" ht="15.95" customHeight="1" x14ac:dyDescent="0.25">
      <c r="A86" s="424"/>
      <c r="B86" s="424"/>
      <c r="C86" s="424"/>
      <c r="D86" s="424"/>
      <c r="E86" s="424"/>
      <c r="F86" s="13"/>
      <c r="G86" s="226">
        <v>18</v>
      </c>
      <c r="H86" s="228"/>
      <c r="I86" s="220" t="s">
        <v>208</v>
      </c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2"/>
      <c r="U86" s="226"/>
      <c r="V86" s="227"/>
      <c r="W86" s="228"/>
      <c r="X86" s="417">
        <v>6</v>
      </c>
      <c r="Y86" s="418"/>
      <c r="Z86" s="419"/>
      <c r="AA86" s="232"/>
      <c r="AB86" s="232">
        <v>6</v>
      </c>
      <c r="AC86" s="226"/>
      <c r="AD86" s="228"/>
      <c r="AE86" s="226">
        <f>AG86*30</f>
        <v>90</v>
      </c>
      <c r="AF86" s="228"/>
      <c r="AG86" s="256">
        <v>3</v>
      </c>
      <c r="AH86" s="257"/>
      <c r="AI86" s="270">
        <f>AK86+AM86+AO86</f>
        <v>0</v>
      </c>
      <c r="AJ86" s="271"/>
      <c r="AK86" s="260">
        <f>AW87+AY87+BA87+BC87+BE87+BG87+BI87+BK87</f>
        <v>0</v>
      </c>
      <c r="AL86" s="261"/>
      <c r="AM86" s="260">
        <f>AX87+AZ87+BB87+BD87+BF87+BH87+BJ87+BL87</f>
        <v>0</v>
      </c>
      <c r="AN86" s="261"/>
      <c r="AO86" s="423"/>
      <c r="AP86" s="295"/>
      <c r="AQ86" s="226"/>
      <c r="AR86" s="228"/>
      <c r="AS86" s="248">
        <v>6</v>
      </c>
      <c r="AT86" s="249"/>
      <c r="AU86" s="248">
        <f>AE86-AI86-AS86</f>
        <v>84</v>
      </c>
      <c r="AV86" s="252"/>
      <c r="AW86" s="264"/>
      <c r="AX86" s="265"/>
      <c r="AY86" s="240"/>
      <c r="AZ86" s="241"/>
      <c r="BA86" s="242"/>
      <c r="BB86" s="243"/>
      <c r="BC86" s="240"/>
      <c r="BD86" s="241"/>
      <c r="BE86" s="242"/>
      <c r="BF86" s="243"/>
      <c r="BG86" s="240"/>
      <c r="BH86" s="241"/>
      <c r="BI86" s="242"/>
      <c r="BJ86" s="243"/>
      <c r="BK86" s="240"/>
      <c r="BL86" s="241"/>
      <c r="BM86" s="34"/>
      <c r="BN86" s="50"/>
    </row>
    <row r="87" spans="1:66" x14ac:dyDescent="0.25">
      <c r="A87" s="4"/>
      <c r="B87" s="4"/>
      <c r="C87" s="4"/>
      <c r="D87" s="13"/>
      <c r="E87" s="13"/>
      <c r="F87" s="13"/>
      <c r="G87" s="229"/>
      <c r="H87" s="231"/>
      <c r="I87" s="223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5"/>
      <c r="U87" s="229"/>
      <c r="V87" s="230"/>
      <c r="W87" s="231"/>
      <c r="X87" s="420"/>
      <c r="Y87" s="421"/>
      <c r="Z87" s="422"/>
      <c r="AA87" s="233"/>
      <c r="AB87" s="233"/>
      <c r="AC87" s="229"/>
      <c r="AD87" s="231"/>
      <c r="AE87" s="229"/>
      <c r="AF87" s="231"/>
      <c r="AG87" s="258"/>
      <c r="AH87" s="259"/>
      <c r="AI87" s="272"/>
      <c r="AJ87" s="273"/>
      <c r="AK87" s="262"/>
      <c r="AL87" s="263"/>
      <c r="AM87" s="262"/>
      <c r="AN87" s="263"/>
      <c r="AO87" s="296"/>
      <c r="AP87" s="297"/>
      <c r="AQ87" s="229"/>
      <c r="AR87" s="231"/>
      <c r="AS87" s="250"/>
      <c r="AT87" s="251"/>
      <c r="AU87" s="250"/>
      <c r="AV87" s="253"/>
      <c r="AW87" s="42"/>
      <c r="AX87" s="43"/>
      <c r="AY87" s="44"/>
      <c r="AZ87" s="45"/>
      <c r="BA87" s="46"/>
      <c r="BB87" s="44"/>
      <c r="BC87" s="44"/>
      <c r="BD87" s="45"/>
      <c r="BE87" s="46"/>
      <c r="BF87" s="44"/>
      <c r="BG87" s="44"/>
      <c r="BH87" s="45"/>
      <c r="BI87" s="46"/>
      <c r="BJ87" s="44"/>
      <c r="BK87" s="44"/>
      <c r="BL87" s="45"/>
      <c r="BM87" s="34"/>
      <c r="BN87" s="50"/>
    </row>
    <row r="88" spans="1:66" ht="15.95" customHeight="1" x14ac:dyDescent="0.25">
      <c r="A88" s="424"/>
      <c r="B88" s="424"/>
      <c r="C88" s="424"/>
      <c r="D88" s="424"/>
      <c r="E88" s="424"/>
      <c r="F88" s="13"/>
      <c r="G88" s="226">
        <v>19</v>
      </c>
      <c r="H88" s="228"/>
      <c r="I88" s="220" t="s">
        <v>94</v>
      </c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2"/>
      <c r="U88" s="226">
        <v>2</v>
      </c>
      <c r="V88" s="227"/>
      <c r="W88" s="228"/>
      <c r="X88" s="226">
        <v>1</v>
      </c>
      <c r="Y88" s="227"/>
      <c r="Z88" s="228"/>
      <c r="AA88" s="232"/>
      <c r="AB88" s="232"/>
      <c r="AC88" s="226"/>
      <c r="AD88" s="228"/>
      <c r="AE88" s="226">
        <f>AG88*30</f>
        <v>120</v>
      </c>
      <c r="AF88" s="228"/>
      <c r="AG88" s="256">
        <v>4</v>
      </c>
      <c r="AH88" s="257"/>
      <c r="AI88" s="270">
        <f>AK88+AM88+AO88</f>
        <v>70</v>
      </c>
      <c r="AJ88" s="271"/>
      <c r="AK88" s="260">
        <f>AW89+AY89+BA89+BC89+BE89+BG89+BI89+BK89</f>
        <v>32</v>
      </c>
      <c r="AL88" s="261"/>
      <c r="AM88" s="260">
        <f>AX89+AZ89+BB89+BD89+BF89+BH89+BJ89+BL89</f>
        <v>38</v>
      </c>
      <c r="AN88" s="261"/>
      <c r="AO88" s="423"/>
      <c r="AP88" s="295"/>
      <c r="AQ88" s="226"/>
      <c r="AR88" s="228"/>
      <c r="AS88" s="248">
        <v>8</v>
      </c>
      <c r="AT88" s="249"/>
      <c r="AU88" s="248">
        <f>AE88-AI88-AS88</f>
        <v>42</v>
      </c>
      <c r="AV88" s="252"/>
      <c r="AW88" s="264">
        <v>2</v>
      </c>
      <c r="AX88" s="265"/>
      <c r="AY88" s="240">
        <v>2</v>
      </c>
      <c r="AZ88" s="241"/>
      <c r="BA88" s="242"/>
      <c r="BB88" s="243"/>
      <c r="BC88" s="240"/>
      <c r="BD88" s="241"/>
      <c r="BE88" s="242"/>
      <c r="BF88" s="243"/>
      <c r="BG88" s="240"/>
      <c r="BH88" s="241"/>
      <c r="BI88" s="242"/>
      <c r="BJ88" s="243"/>
      <c r="BK88" s="240"/>
      <c r="BL88" s="241"/>
      <c r="BM88" s="34"/>
      <c r="BN88" s="50"/>
    </row>
    <row r="89" spans="1:66" x14ac:dyDescent="0.25">
      <c r="A89" s="4"/>
      <c r="B89" s="4"/>
      <c r="C89" s="4"/>
      <c r="D89" s="13"/>
      <c r="E89" s="13"/>
      <c r="F89" s="13"/>
      <c r="G89" s="229"/>
      <c r="H89" s="231"/>
      <c r="I89" s="223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5"/>
      <c r="U89" s="229"/>
      <c r="V89" s="230"/>
      <c r="W89" s="231"/>
      <c r="X89" s="229"/>
      <c r="Y89" s="230"/>
      <c r="Z89" s="231"/>
      <c r="AA89" s="233"/>
      <c r="AB89" s="233"/>
      <c r="AC89" s="229"/>
      <c r="AD89" s="231"/>
      <c r="AE89" s="229"/>
      <c r="AF89" s="231"/>
      <c r="AG89" s="258"/>
      <c r="AH89" s="259"/>
      <c r="AI89" s="272"/>
      <c r="AJ89" s="273"/>
      <c r="AK89" s="262"/>
      <c r="AL89" s="263"/>
      <c r="AM89" s="262"/>
      <c r="AN89" s="263"/>
      <c r="AO89" s="296"/>
      <c r="AP89" s="297"/>
      <c r="AQ89" s="229"/>
      <c r="AR89" s="231"/>
      <c r="AS89" s="250"/>
      <c r="AT89" s="251"/>
      <c r="AU89" s="250"/>
      <c r="AV89" s="253"/>
      <c r="AW89" s="42">
        <v>16</v>
      </c>
      <c r="AX89" s="43">
        <v>20</v>
      </c>
      <c r="AY89" s="44">
        <v>16</v>
      </c>
      <c r="AZ89" s="45">
        <v>18</v>
      </c>
      <c r="BA89" s="46"/>
      <c r="BB89" s="44"/>
      <c r="BC89" s="44"/>
      <c r="BD89" s="45"/>
      <c r="BE89" s="46"/>
      <c r="BF89" s="44"/>
      <c r="BG89" s="44"/>
      <c r="BH89" s="45"/>
      <c r="BI89" s="46"/>
      <c r="BJ89" s="44"/>
      <c r="BK89" s="44"/>
      <c r="BL89" s="45"/>
      <c r="BM89" s="34"/>
      <c r="BN89" s="50"/>
    </row>
    <row r="90" spans="1:66" ht="15.95" customHeight="1" x14ac:dyDescent="0.25">
      <c r="A90" s="4"/>
      <c r="B90" s="4"/>
      <c r="C90" s="4"/>
      <c r="D90" s="13"/>
      <c r="E90" s="13"/>
      <c r="F90" s="13"/>
      <c r="G90" s="226">
        <v>20</v>
      </c>
      <c r="H90" s="228"/>
      <c r="I90" s="387" t="s">
        <v>143</v>
      </c>
      <c r="J90" s="388"/>
      <c r="K90" s="388"/>
      <c r="L90" s="388"/>
      <c r="M90" s="388"/>
      <c r="N90" s="388"/>
      <c r="O90" s="388"/>
      <c r="P90" s="388"/>
      <c r="Q90" s="388"/>
      <c r="R90" s="388"/>
      <c r="S90" s="388"/>
      <c r="T90" s="389"/>
      <c r="U90" s="226">
        <v>5</v>
      </c>
      <c r="V90" s="227"/>
      <c r="W90" s="228"/>
      <c r="X90" s="226"/>
      <c r="Y90" s="227"/>
      <c r="Z90" s="228"/>
      <c r="AA90" s="425"/>
      <c r="AB90" s="232"/>
      <c r="AC90" s="226"/>
      <c r="AD90" s="228"/>
      <c r="AE90" s="248">
        <f t="shared" ref="AE90" si="36">AG90*30</f>
        <v>120</v>
      </c>
      <c r="AF90" s="249"/>
      <c r="AG90" s="266">
        <v>4</v>
      </c>
      <c r="AH90" s="267"/>
      <c r="AI90" s="260">
        <f t="shared" ref="AI90" si="37">AO90+AM90+AK90</f>
        <v>62</v>
      </c>
      <c r="AJ90" s="261"/>
      <c r="AK90" s="270">
        <f t="shared" ref="AK90" si="38">AW91+AY91+BA91+BC91+BE91+BG91+BI91+BK91</f>
        <v>28</v>
      </c>
      <c r="AL90" s="271"/>
      <c r="AM90" s="270">
        <f t="shared" ref="AM90" si="39">AX91+AZ91+BB91+BD91+BF91+BH91+BJ91+BL91</f>
        <v>34</v>
      </c>
      <c r="AN90" s="271"/>
      <c r="AO90" s="405"/>
      <c r="AP90" s="406"/>
      <c r="AQ90" s="226"/>
      <c r="AR90" s="228"/>
      <c r="AS90" s="248">
        <v>8</v>
      </c>
      <c r="AT90" s="249"/>
      <c r="AU90" s="248">
        <f>AE90-AI90-AS90</f>
        <v>50</v>
      </c>
      <c r="AV90" s="252"/>
      <c r="AW90" s="264"/>
      <c r="AX90" s="265"/>
      <c r="AY90" s="240"/>
      <c r="AZ90" s="241"/>
      <c r="BA90" s="242"/>
      <c r="BB90" s="241"/>
      <c r="BC90" s="242">
        <v>1.5</v>
      </c>
      <c r="BD90" s="241"/>
      <c r="BE90" s="242">
        <v>2</v>
      </c>
      <c r="BF90" s="241"/>
      <c r="BG90" s="242"/>
      <c r="BH90" s="241"/>
      <c r="BI90" s="242"/>
      <c r="BJ90" s="241"/>
      <c r="BK90" s="242"/>
      <c r="BL90" s="243"/>
      <c r="BM90" s="34"/>
      <c r="BN90" s="50"/>
    </row>
    <row r="91" spans="1:66" x14ac:dyDescent="0.25">
      <c r="A91" s="4"/>
      <c r="B91" s="4"/>
      <c r="C91" s="4"/>
      <c r="D91" s="13"/>
      <c r="E91" s="13"/>
      <c r="F91" s="13"/>
      <c r="G91" s="229"/>
      <c r="H91" s="231"/>
      <c r="I91" s="390"/>
      <c r="J91" s="391"/>
      <c r="K91" s="391"/>
      <c r="L91" s="391"/>
      <c r="M91" s="391"/>
      <c r="N91" s="391"/>
      <c r="O91" s="391"/>
      <c r="P91" s="391"/>
      <c r="Q91" s="391"/>
      <c r="R91" s="391"/>
      <c r="S91" s="391"/>
      <c r="T91" s="392"/>
      <c r="U91" s="229"/>
      <c r="V91" s="230"/>
      <c r="W91" s="231"/>
      <c r="X91" s="229"/>
      <c r="Y91" s="230"/>
      <c r="Z91" s="231"/>
      <c r="AA91" s="426"/>
      <c r="AB91" s="233"/>
      <c r="AC91" s="229"/>
      <c r="AD91" s="231"/>
      <c r="AE91" s="250"/>
      <c r="AF91" s="251"/>
      <c r="AG91" s="268"/>
      <c r="AH91" s="269"/>
      <c r="AI91" s="262"/>
      <c r="AJ91" s="263"/>
      <c r="AK91" s="272"/>
      <c r="AL91" s="273"/>
      <c r="AM91" s="272"/>
      <c r="AN91" s="273"/>
      <c r="AO91" s="407"/>
      <c r="AP91" s="408"/>
      <c r="AQ91" s="229"/>
      <c r="AR91" s="231"/>
      <c r="AS91" s="250"/>
      <c r="AT91" s="251"/>
      <c r="AU91" s="250"/>
      <c r="AV91" s="253"/>
      <c r="AW91" s="42"/>
      <c r="AX91" s="43"/>
      <c r="AY91" s="44"/>
      <c r="AZ91" s="45"/>
      <c r="BA91" s="46"/>
      <c r="BB91" s="44"/>
      <c r="BC91" s="44">
        <v>12</v>
      </c>
      <c r="BD91" s="45">
        <v>14</v>
      </c>
      <c r="BE91" s="46">
        <v>16</v>
      </c>
      <c r="BF91" s="44">
        <v>20</v>
      </c>
      <c r="BG91" s="44"/>
      <c r="BH91" s="45"/>
      <c r="BI91" s="46"/>
      <c r="BJ91" s="44"/>
      <c r="BK91" s="44"/>
      <c r="BL91" s="45"/>
      <c r="BM91" s="34"/>
      <c r="BN91" s="50"/>
    </row>
    <row r="92" spans="1:66" x14ac:dyDescent="0.25">
      <c r="A92" s="4"/>
      <c r="B92" s="4"/>
      <c r="C92" s="4"/>
      <c r="D92" s="13"/>
      <c r="E92" s="13"/>
      <c r="F92" s="13"/>
      <c r="G92" s="216">
        <v>21</v>
      </c>
      <c r="H92" s="217"/>
      <c r="I92" s="274" t="s">
        <v>211</v>
      </c>
      <c r="J92" s="275"/>
      <c r="K92" s="275"/>
      <c r="L92" s="275"/>
      <c r="M92" s="275"/>
      <c r="N92" s="275"/>
      <c r="O92" s="275"/>
      <c r="P92" s="275"/>
      <c r="Q92" s="275"/>
      <c r="R92" s="275"/>
      <c r="S92" s="275"/>
      <c r="T92" s="276"/>
      <c r="U92" s="226"/>
      <c r="V92" s="227"/>
      <c r="W92" s="228"/>
      <c r="X92" s="226">
        <v>3</v>
      </c>
      <c r="Y92" s="227"/>
      <c r="Z92" s="228"/>
      <c r="AA92" s="232"/>
      <c r="AB92" s="232"/>
      <c r="AC92" s="226"/>
      <c r="AD92" s="228"/>
      <c r="AE92" s="226">
        <f>AG92*30</f>
        <v>90</v>
      </c>
      <c r="AF92" s="228"/>
      <c r="AG92" s="256">
        <v>3</v>
      </c>
      <c r="AH92" s="257"/>
      <c r="AI92" s="270">
        <f>AK92+AM92+AO92</f>
        <v>26</v>
      </c>
      <c r="AJ92" s="271"/>
      <c r="AK92" s="260">
        <f>AW93+AY93+BA93+BC93+BE93+BG93+BI93+BK93</f>
        <v>6</v>
      </c>
      <c r="AL92" s="261"/>
      <c r="AM92" s="260"/>
      <c r="AN92" s="261"/>
      <c r="AO92" s="427">
        <f>AZ93+BB93+BD93+BF93+BH93+BJ93+BL93+BN93</f>
        <v>20</v>
      </c>
      <c r="AP92" s="428"/>
      <c r="AQ92" s="248"/>
      <c r="AR92" s="249"/>
      <c r="AS92" s="248">
        <v>6</v>
      </c>
      <c r="AT92" s="249"/>
      <c r="AU92" s="248">
        <f>AE92-AI92-AS92</f>
        <v>58</v>
      </c>
      <c r="AV92" s="252"/>
      <c r="AW92" s="264"/>
      <c r="AX92" s="265"/>
      <c r="AY92" s="240"/>
      <c r="AZ92" s="241"/>
      <c r="BA92" s="242">
        <v>1.5</v>
      </c>
      <c r="BB92" s="243"/>
      <c r="BC92" s="240"/>
      <c r="BD92" s="241"/>
      <c r="BE92" s="242"/>
      <c r="BF92" s="243"/>
      <c r="BG92" s="240"/>
      <c r="BH92" s="241"/>
      <c r="BI92" s="242"/>
      <c r="BJ92" s="243"/>
      <c r="BK92" s="240"/>
      <c r="BL92" s="241"/>
      <c r="BM92" s="34"/>
      <c r="BN92" s="50"/>
    </row>
    <row r="93" spans="1:66" x14ac:dyDescent="0.25">
      <c r="A93" s="4"/>
      <c r="B93" s="4"/>
      <c r="C93" s="4"/>
      <c r="D93" s="13"/>
      <c r="E93" s="13"/>
      <c r="F93" s="13"/>
      <c r="G93" s="218"/>
      <c r="H93" s="219"/>
      <c r="I93" s="277"/>
      <c r="J93" s="278"/>
      <c r="K93" s="278"/>
      <c r="L93" s="278"/>
      <c r="M93" s="278"/>
      <c r="N93" s="278"/>
      <c r="O93" s="278"/>
      <c r="P93" s="278"/>
      <c r="Q93" s="278"/>
      <c r="R93" s="278"/>
      <c r="S93" s="278"/>
      <c r="T93" s="279"/>
      <c r="U93" s="229"/>
      <c r="V93" s="230"/>
      <c r="W93" s="231"/>
      <c r="X93" s="229"/>
      <c r="Y93" s="230"/>
      <c r="Z93" s="231"/>
      <c r="AA93" s="233"/>
      <c r="AB93" s="233"/>
      <c r="AC93" s="229"/>
      <c r="AD93" s="231"/>
      <c r="AE93" s="229"/>
      <c r="AF93" s="231"/>
      <c r="AG93" s="258"/>
      <c r="AH93" s="259"/>
      <c r="AI93" s="272"/>
      <c r="AJ93" s="273"/>
      <c r="AK93" s="262"/>
      <c r="AL93" s="263"/>
      <c r="AM93" s="262"/>
      <c r="AN93" s="263"/>
      <c r="AO93" s="429"/>
      <c r="AP93" s="430"/>
      <c r="AQ93" s="250"/>
      <c r="AR93" s="251"/>
      <c r="AS93" s="250"/>
      <c r="AT93" s="251"/>
      <c r="AU93" s="250"/>
      <c r="AV93" s="253"/>
      <c r="AW93" s="42"/>
      <c r="AX93" s="43"/>
      <c r="AY93" s="44"/>
      <c r="AZ93" s="45"/>
      <c r="BA93" s="46">
        <v>6</v>
      </c>
      <c r="BB93" s="44">
        <v>20</v>
      </c>
      <c r="BC93" s="44"/>
      <c r="BD93" s="45"/>
      <c r="BE93" s="46"/>
      <c r="BF93" s="44"/>
      <c r="BG93" s="44"/>
      <c r="BH93" s="45"/>
      <c r="BI93" s="46"/>
      <c r="BJ93" s="44"/>
      <c r="BK93" s="44"/>
      <c r="BL93" s="45"/>
      <c r="BM93" s="34"/>
      <c r="BN93" s="50"/>
    </row>
    <row r="94" spans="1:66" x14ac:dyDescent="0.25">
      <c r="A94" s="4"/>
      <c r="B94" s="4"/>
      <c r="C94" s="4"/>
      <c r="D94" s="13"/>
      <c r="E94" s="13"/>
      <c r="F94" s="13"/>
      <c r="G94" s="216">
        <v>22</v>
      </c>
      <c r="H94" s="217"/>
      <c r="I94" s="220" t="s">
        <v>95</v>
      </c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2"/>
      <c r="U94" s="226">
        <v>7</v>
      </c>
      <c r="V94" s="227"/>
      <c r="W94" s="228"/>
      <c r="X94" s="226"/>
      <c r="Y94" s="227"/>
      <c r="Z94" s="228"/>
      <c r="AA94" s="232"/>
      <c r="AB94" s="232"/>
      <c r="AC94" s="226"/>
      <c r="AD94" s="228"/>
      <c r="AE94" s="226">
        <f>AG94*30</f>
        <v>120</v>
      </c>
      <c r="AF94" s="228"/>
      <c r="AG94" s="256">
        <v>4</v>
      </c>
      <c r="AH94" s="257"/>
      <c r="AI94" s="270">
        <f>AK94+AM94+AO94</f>
        <v>60</v>
      </c>
      <c r="AJ94" s="271"/>
      <c r="AK94" s="260">
        <f>AW95+AY95+BA95+BC95+BE95+BG95+BI95+BK95</f>
        <v>26</v>
      </c>
      <c r="AL94" s="261"/>
      <c r="AM94" s="260">
        <f>AX95+AZ95+BB95+BD95+BF95+BH95+BJ95+BL95</f>
        <v>34</v>
      </c>
      <c r="AN94" s="261"/>
      <c r="AO94" s="423"/>
      <c r="AP94" s="295"/>
      <c r="AQ94" s="226"/>
      <c r="AR94" s="228"/>
      <c r="AS94" s="248">
        <v>8</v>
      </c>
      <c r="AT94" s="249"/>
      <c r="AU94" s="248">
        <f t="shared" ref="AU94" si="40">AE94-AI94-AS94</f>
        <v>52</v>
      </c>
      <c r="AV94" s="252"/>
      <c r="AW94" s="264"/>
      <c r="AX94" s="265"/>
      <c r="AY94" s="240"/>
      <c r="AZ94" s="241"/>
      <c r="BA94" s="56"/>
      <c r="BB94" s="28"/>
      <c r="BC94" s="240"/>
      <c r="BD94" s="241"/>
      <c r="BE94" s="242"/>
      <c r="BF94" s="243"/>
      <c r="BG94" s="240">
        <v>3</v>
      </c>
      <c r="BH94" s="241"/>
      <c r="BI94" s="403">
        <v>2</v>
      </c>
      <c r="BJ94" s="404"/>
      <c r="BK94" s="240"/>
      <c r="BL94" s="241"/>
      <c r="BM94" s="34"/>
      <c r="BN94" s="50"/>
    </row>
    <row r="95" spans="1:66" x14ac:dyDescent="0.25">
      <c r="A95" s="4"/>
      <c r="B95" s="4"/>
      <c r="C95" s="4"/>
      <c r="D95" s="13"/>
      <c r="E95" s="13"/>
      <c r="F95" s="13"/>
      <c r="G95" s="218"/>
      <c r="H95" s="219"/>
      <c r="I95" s="223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5"/>
      <c r="U95" s="229"/>
      <c r="V95" s="230"/>
      <c r="W95" s="231"/>
      <c r="X95" s="229"/>
      <c r="Y95" s="230"/>
      <c r="Z95" s="231"/>
      <c r="AA95" s="233"/>
      <c r="AB95" s="233"/>
      <c r="AC95" s="229"/>
      <c r="AD95" s="231"/>
      <c r="AE95" s="229"/>
      <c r="AF95" s="231"/>
      <c r="AG95" s="258"/>
      <c r="AH95" s="259"/>
      <c r="AI95" s="272"/>
      <c r="AJ95" s="273"/>
      <c r="AK95" s="262"/>
      <c r="AL95" s="263"/>
      <c r="AM95" s="262"/>
      <c r="AN95" s="263"/>
      <c r="AO95" s="296"/>
      <c r="AP95" s="297"/>
      <c r="AQ95" s="229"/>
      <c r="AR95" s="231"/>
      <c r="AS95" s="250"/>
      <c r="AT95" s="251"/>
      <c r="AU95" s="250"/>
      <c r="AV95" s="253"/>
      <c r="AW95" s="42"/>
      <c r="AX95" s="43"/>
      <c r="AY95" s="44"/>
      <c r="AZ95" s="45"/>
      <c r="BA95" s="46"/>
      <c r="BB95" s="44"/>
      <c r="BC95" s="44"/>
      <c r="BD95" s="45"/>
      <c r="BE95" s="46"/>
      <c r="BF95" s="44"/>
      <c r="BG95" s="44">
        <v>16</v>
      </c>
      <c r="BH95" s="45">
        <v>20</v>
      </c>
      <c r="BI95" s="54">
        <v>10</v>
      </c>
      <c r="BJ95" s="55">
        <v>14</v>
      </c>
      <c r="BK95" s="44"/>
      <c r="BL95" s="45"/>
      <c r="BM95" s="34"/>
      <c r="BN95" s="50"/>
    </row>
    <row r="96" spans="1:66" x14ac:dyDescent="0.25">
      <c r="A96" s="4"/>
      <c r="B96" s="4"/>
      <c r="C96" s="4"/>
      <c r="D96" s="13"/>
      <c r="E96" s="13"/>
      <c r="F96" s="13"/>
      <c r="G96" s="226">
        <v>23</v>
      </c>
      <c r="H96" s="228"/>
      <c r="I96" s="220" t="s">
        <v>96</v>
      </c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2"/>
      <c r="U96" s="226"/>
      <c r="V96" s="227"/>
      <c r="W96" s="228"/>
      <c r="X96" s="226">
        <v>1</v>
      </c>
      <c r="Y96" s="227"/>
      <c r="Z96" s="228"/>
      <c r="AA96" s="232"/>
      <c r="AB96" s="232"/>
      <c r="AC96" s="226">
        <v>1</v>
      </c>
      <c r="AD96" s="228"/>
      <c r="AE96" s="226">
        <f>AG96*30</f>
        <v>120</v>
      </c>
      <c r="AF96" s="228"/>
      <c r="AG96" s="256">
        <v>4</v>
      </c>
      <c r="AH96" s="257"/>
      <c r="AI96" s="270">
        <f>AK96+AM96+AO96</f>
        <v>0</v>
      </c>
      <c r="AJ96" s="271"/>
      <c r="AK96" s="260">
        <f>AW97+AY97+BA97+BC97+BE97+BG97+BI97+BK97</f>
        <v>0</v>
      </c>
      <c r="AL96" s="261"/>
      <c r="AM96" s="260">
        <f>AX97+AZ97+BB97+BD97+BF97+BH97+BJ97+BL97</f>
        <v>0</v>
      </c>
      <c r="AN96" s="261"/>
      <c r="AO96" s="423"/>
      <c r="AP96" s="295"/>
      <c r="AQ96" s="226"/>
      <c r="AR96" s="228"/>
      <c r="AS96" s="248">
        <v>8</v>
      </c>
      <c r="AT96" s="249"/>
      <c r="AU96" s="248">
        <f t="shared" ref="AU96" si="41">AE96-AI96-AS96</f>
        <v>112</v>
      </c>
      <c r="AV96" s="252"/>
      <c r="AW96" s="264"/>
      <c r="AX96" s="265"/>
      <c r="AY96" s="240"/>
      <c r="AZ96" s="241"/>
      <c r="BA96" s="242"/>
      <c r="BB96" s="243"/>
      <c r="BC96" s="240"/>
      <c r="BD96" s="241"/>
      <c r="BE96" s="242"/>
      <c r="BF96" s="243"/>
      <c r="BG96" s="240"/>
      <c r="BH96" s="241"/>
      <c r="BI96" s="242"/>
      <c r="BJ96" s="243"/>
      <c r="BK96" s="240"/>
      <c r="BL96" s="241"/>
      <c r="BM96" s="34"/>
      <c r="BN96" s="50"/>
    </row>
    <row r="97" spans="1:11803" x14ac:dyDescent="0.25">
      <c r="A97" s="4"/>
      <c r="B97" s="4"/>
      <c r="C97" s="4"/>
      <c r="D97" s="13"/>
      <c r="E97" s="13"/>
      <c r="F97" s="13"/>
      <c r="G97" s="229"/>
      <c r="H97" s="231"/>
      <c r="I97" s="223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5"/>
      <c r="U97" s="229"/>
      <c r="V97" s="230"/>
      <c r="W97" s="231"/>
      <c r="X97" s="229"/>
      <c r="Y97" s="230"/>
      <c r="Z97" s="231"/>
      <c r="AA97" s="233"/>
      <c r="AB97" s="233"/>
      <c r="AC97" s="229"/>
      <c r="AD97" s="231"/>
      <c r="AE97" s="229"/>
      <c r="AF97" s="231"/>
      <c r="AG97" s="258"/>
      <c r="AH97" s="259"/>
      <c r="AI97" s="272"/>
      <c r="AJ97" s="273"/>
      <c r="AK97" s="262"/>
      <c r="AL97" s="263"/>
      <c r="AM97" s="262"/>
      <c r="AN97" s="263"/>
      <c r="AO97" s="296"/>
      <c r="AP97" s="297"/>
      <c r="AQ97" s="229"/>
      <c r="AR97" s="231"/>
      <c r="AS97" s="250"/>
      <c r="AT97" s="251"/>
      <c r="AU97" s="250"/>
      <c r="AV97" s="253"/>
      <c r="AW97" s="42"/>
      <c r="AX97" s="43"/>
      <c r="AY97" s="44"/>
      <c r="AZ97" s="45"/>
      <c r="BA97" s="46"/>
      <c r="BB97" s="57"/>
      <c r="BC97" s="44"/>
      <c r="BD97" s="45"/>
      <c r="BE97" s="46"/>
      <c r="BF97" s="44"/>
      <c r="BG97" s="44"/>
      <c r="BH97" s="45"/>
      <c r="BI97" s="46"/>
      <c r="BJ97" s="44"/>
      <c r="BK97" s="44"/>
      <c r="BL97" s="45"/>
      <c r="BM97" s="34"/>
      <c r="BN97" s="50"/>
    </row>
    <row r="98" spans="1:11803" ht="15.95" customHeight="1" x14ac:dyDescent="0.25">
      <c r="A98" s="4"/>
      <c r="B98" s="4"/>
      <c r="C98" s="4"/>
      <c r="D98" s="13"/>
      <c r="E98" s="13"/>
      <c r="F98" s="13"/>
      <c r="G98" s="226">
        <v>24</v>
      </c>
      <c r="H98" s="228"/>
      <c r="I98" s="387" t="s">
        <v>178</v>
      </c>
      <c r="J98" s="388"/>
      <c r="K98" s="388"/>
      <c r="L98" s="388"/>
      <c r="M98" s="388"/>
      <c r="N98" s="388"/>
      <c r="O98" s="388"/>
      <c r="P98" s="388"/>
      <c r="Q98" s="388"/>
      <c r="R98" s="388"/>
      <c r="S98" s="388"/>
      <c r="T98" s="389"/>
      <c r="U98" s="226"/>
      <c r="V98" s="227"/>
      <c r="W98" s="228"/>
      <c r="X98" s="417">
        <v>4</v>
      </c>
      <c r="Y98" s="418"/>
      <c r="Z98" s="419"/>
      <c r="AA98" s="431"/>
      <c r="AB98" s="431"/>
      <c r="AC98" s="417">
        <v>4</v>
      </c>
      <c r="AD98" s="419"/>
      <c r="AE98" s="248">
        <f t="shared" ref="AE98" si="42">AG98*30</f>
        <v>150</v>
      </c>
      <c r="AF98" s="249"/>
      <c r="AG98" s="266">
        <v>5</v>
      </c>
      <c r="AH98" s="267"/>
      <c r="AI98" s="260">
        <f t="shared" ref="AI98" si="43">AO98+AM98+AK98</f>
        <v>0</v>
      </c>
      <c r="AJ98" s="261"/>
      <c r="AK98" s="270">
        <f t="shared" ref="AK98" si="44">AW99+AY99+BA99+BC99+BE99+BG99+BI99+BK99</f>
        <v>0</v>
      </c>
      <c r="AL98" s="271"/>
      <c r="AM98" s="270">
        <f t="shared" ref="AM98" si="45">AX99+AZ99+BB99+BD99+BF99+BH99+BJ99+BL99</f>
        <v>0</v>
      </c>
      <c r="AN98" s="271"/>
      <c r="AO98" s="405"/>
      <c r="AP98" s="406"/>
      <c r="AQ98" s="226"/>
      <c r="AR98" s="228"/>
      <c r="AS98" s="248">
        <v>10</v>
      </c>
      <c r="AT98" s="249"/>
      <c r="AU98" s="248">
        <f>AE98-AI98-AS98</f>
        <v>140</v>
      </c>
      <c r="AV98" s="252"/>
      <c r="AW98" s="264"/>
      <c r="AX98" s="409"/>
      <c r="AY98" s="242"/>
      <c r="AZ98" s="241"/>
      <c r="BA98" s="242"/>
      <c r="BB98" s="241"/>
      <c r="BC98" s="242"/>
      <c r="BD98" s="241"/>
      <c r="BE98" s="242"/>
      <c r="BF98" s="241"/>
      <c r="BG98" s="242"/>
      <c r="BH98" s="241"/>
      <c r="BI98" s="242"/>
      <c r="BJ98" s="241"/>
      <c r="BK98" s="242"/>
      <c r="BL98" s="243"/>
      <c r="BM98" s="34"/>
      <c r="BN98" s="50"/>
    </row>
    <row r="99" spans="1:11803" x14ac:dyDescent="0.25">
      <c r="A99" s="4"/>
      <c r="B99" s="4"/>
      <c r="C99" s="4"/>
      <c r="D99" s="13"/>
      <c r="E99" s="13"/>
      <c r="F99" s="13"/>
      <c r="G99" s="229"/>
      <c r="H99" s="231"/>
      <c r="I99" s="390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2"/>
      <c r="U99" s="229"/>
      <c r="V99" s="230"/>
      <c r="W99" s="231"/>
      <c r="X99" s="420"/>
      <c r="Y99" s="421"/>
      <c r="Z99" s="422"/>
      <c r="AA99" s="432"/>
      <c r="AB99" s="432"/>
      <c r="AC99" s="420"/>
      <c r="AD99" s="422"/>
      <c r="AE99" s="250"/>
      <c r="AF99" s="251"/>
      <c r="AG99" s="268"/>
      <c r="AH99" s="269"/>
      <c r="AI99" s="262"/>
      <c r="AJ99" s="263"/>
      <c r="AK99" s="272"/>
      <c r="AL99" s="273"/>
      <c r="AM99" s="272"/>
      <c r="AN99" s="273"/>
      <c r="AO99" s="407"/>
      <c r="AP99" s="408"/>
      <c r="AQ99" s="229"/>
      <c r="AR99" s="231"/>
      <c r="AS99" s="250"/>
      <c r="AT99" s="251"/>
      <c r="AU99" s="250"/>
      <c r="AV99" s="253"/>
      <c r="AW99" s="42"/>
      <c r="AX99" s="43"/>
      <c r="AY99" s="44"/>
      <c r="AZ99" s="45"/>
      <c r="BA99" s="46"/>
      <c r="BB99" s="44"/>
      <c r="BC99" s="44"/>
      <c r="BD99" s="45"/>
      <c r="BE99" s="46"/>
      <c r="BF99" s="44"/>
      <c r="BG99" s="44"/>
      <c r="BH99" s="45"/>
      <c r="BI99" s="46"/>
      <c r="BJ99" s="44"/>
      <c r="BK99" s="44"/>
      <c r="BL99" s="45"/>
      <c r="BM99" s="34"/>
      <c r="BN99" s="50"/>
    </row>
    <row r="100" spans="1:11803" ht="15.95" customHeight="1" x14ac:dyDescent="0.25">
      <c r="A100" s="424"/>
      <c r="B100" s="424"/>
      <c r="C100" s="424"/>
      <c r="D100" s="424"/>
      <c r="E100" s="424"/>
      <c r="F100" s="13"/>
      <c r="G100" s="216">
        <v>25</v>
      </c>
      <c r="H100" s="217"/>
      <c r="I100" s="387" t="s">
        <v>98</v>
      </c>
      <c r="J100" s="388"/>
      <c r="K100" s="388"/>
      <c r="L100" s="388"/>
      <c r="M100" s="388"/>
      <c r="N100" s="388"/>
      <c r="O100" s="388"/>
      <c r="P100" s="388"/>
      <c r="Q100" s="388"/>
      <c r="R100" s="388"/>
      <c r="S100" s="388"/>
      <c r="T100" s="389"/>
      <c r="U100" s="226"/>
      <c r="V100" s="227"/>
      <c r="W100" s="228"/>
      <c r="X100" s="417">
        <v>6</v>
      </c>
      <c r="Y100" s="418"/>
      <c r="Z100" s="419"/>
      <c r="AA100" s="431"/>
      <c r="AB100" s="431"/>
      <c r="AC100" s="417">
        <v>6</v>
      </c>
      <c r="AD100" s="419"/>
      <c r="AE100" s="248">
        <f>AG100*30</f>
        <v>180</v>
      </c>
      <c r="AF100" s="249"/>
      <c r="AG100" s="266">
        <v>6</v>
      </c>
      <c r="AH100" s="267"/>
      <c r="AI100" s="270">
        <f>AK100+AM100+AO100</f>
        <v>0</v>
      </c>
      <c r="AJ100" s="271"/>
      <c r="AK100" s="270">
        <v>0</v>
      </c>
      <c r="AL100" s="271"/>
      <c r="AM100" s="270">
        <f t="shared" ref="AM100" si="46">AX101+AZ101+BB101+BD101+BF101+BH101+BJ101+BL101</f>
        <v>0</v>
      </c>
      <c r="AN100" s="271"/>
      <c r="AO100" s="405"/>
      <c r="AP100" s="406"/>
      <c r="AQ100" s="226"/>
      <c r="AR100" s="228"/>
      <c r="AS100" s="248">
        <v>12</v>
      </c>
      <c r="AT100" s="249"/>
      <c r="AU100" s="248">
        <f>AE100-AI100-AS100</f>
        <v>168</v>
      </c>
      <c r="AV100" s="252"/>
      <c r="AW100" s="264"/>
      <c r="AX100" s="265"/>
      <c r="AY100" s="240"/>
      <c r="AZ100" s="241"/>
      <c r="BA100" s="242"/>
      <c r="BB100" s="243"/>
      <c r="BC100" s="240"/>
      <c r="BD100" s="241"/>
      <c r="BE100" s="242"/>
      <c r="BF100" s="243"/>
      <c r="BG100" s="240"/>
      <c r="BH100" s="241"/>
      <c r="BI100" s="242"/>
      <c r="BJ100" s="243"/>
      <c r="BK100" s="240"/>
      <c r="BL100" s="241"/>
      <c r="BM100" s="34"/>
      <c r="BN100" s="50"/>
    </row>
    <row r="101" spans="1:11803" x14ac:dyDescent="0.25">
      <c r="A101" s="4"/>
      <c r="B101" s="4"/>
      <c r="C101" s="4"/>
      <c r="D101" s="13"/>
      <c r="E101" s="13"/>
      <c r="F101" s="58"/>
      <c r="G101" s="218"/>
      <c r="H101" s="219"/>
      <c r="I101" s="390"/>
      <c r="J101" s="391"/>
      <c r="K101" s="391"/>
      <c r="L101" s="391"/>
      <c r="M101" s="391"/>
      <c r="N101" s="391"/>
      <c r="O101" s="391"/>
      <c r="P101" s="391"/>
      <c r="Q101" s="391"/>
      <c r="R101" s="391"/>
      <c r="S101" s="391"/>
      <c r="T101" s="392"/>
      <c r="U101" s="229"/>
      <c r="V101" s="230"/>
      <c r="W101" s="231"/>
      <c r="X101" s="420"/>
      <c r="Y101" s="421"/>
      <c r="Z101" s="422"/>
      <c r="AA101" s="432"/>
      <c r="AB101" s="432"/>
      <c r="AC101" s="420"/>
      <c r="AD101" s="422"/>
      <c r="AE101" s="250"/>
      <c r="AF101" s="251"/>
      <c r="AG101" s="268"/>
      <c r="AH101" s="269"/>
      <c r="AI101" s="272"/>
      <c r="AJ101" s="273"/>
      <c r="AK101" s="272"/>
      <c r="AL101" s="273"/>
      <c r="AM101" s="272"/>
      <c r="AN101" s="273"/>
      <c r="AO101" s="407"/>
      <c r="AP101" s="408"/>
      <c r="AQ101" s="229"/>
      <c r="AR101" s="231"/>
      <c r="AS101" s="250"/>
      <c r="AT101" s="251"/>
      <c r="AU101" s="250"/>
      <c r="AV101" s="253"/>
      <c r="AW101" s="42"/>
      <c r="AX101" s="43"/>
      <c r="AY101" s="44"/>
      <c r="AZ101" s="45"/>
      <c r="BA101" s="46"/>
      <c r="BB101" s="44"/>
      <c r="BC101" s="44"/>
      <c r="BD101" s="45"/>
      <c r="BE101" s="46"/>
      <c r="BF101" s="44"/>
      <c r="BG101" s="44"/>
      <c r="BH101" s="45"/>
      <c r="BI101" s="46"/>
      <c r="BJ101" s="44"/>
      <c r="BK101" s="44"/>
      <c r="BL101" s="45"/>
      <c r="BM101" s="34"/>
      <c r="BN101" s="50"/>
    </row>
    <row r="102" spans="1:11803" ht="15.95" customHeight="1" x14ac:dyDescent="0.25">
      <c r="A102" s="4"/>
      <c r="B102" s="4"/>
      <c r="C102" s="4"/>
      <c r="D102" s="13"/>
      <c r="E102" s="13"/>
      <c r="F102" s="13"/>
      <c r="G102" s="226">
        <v>26</v>
      </c>
      <c r="H102" s="228"/>
      <c r="I102" s="387" t="s">
        <v>99</v>
      </c>
      <c r="J102" s="388"/>
      <c r="K102" s="388"/>
      <c r="L102" s="388"/>
      <c r="M102" s="388"/>
      <c r="N102" s="388"/>
      <c r="O102" s="388"/>
      <c r="P102" s="388"/>
      <c r="Q102" s="388"/>
      <c r="R102" s="388"/>
      <c r="S102" s="388"/>
      <c r="T102" s="389"/>
      <c r="U102" s="226"/>
      <c r="V102" s="227"/>
      <c r="W102" s="228"/>
      <c r="X102" s="417">
        <v>7</v>
      </c>
      <c r="Y102" s="418"/>
      <c r="Z102" s="419"/>
      <c r="AA102" s="431"/>
      <c r="AB102" s="431"/>
      <c r="AC102" s="417">
        <v>7</v>
      </c>
      <c r="AD102" s="419"/>
      <c r="AE102" s="248">
        <f t="shared" ref="AE102" si="47">AG102*30</f>
        <v>270</v>
      </c>
      <c r="AF102" s="249"/>
      <c r="AG102" s="266">
        <v>9</v>
      </c>
      <c r="AH102" s="267"/>
      <c r="AI102" s="260">
        <f t="shared" ref="AI102" si="48">AO102+AM102+AK102</f>
        <v>0</v>
      </c>
      <c r="AJ102" s="261"/>
      <c r="AK102" s="270">
        <f t="shared" ref="AK102" si="49">AW103+AY103+BA103+BC103+BE103+BG103+BI103+BK103</f>
        <v>0</v>
      </c>
      <c r="AL102" s="271"/>
      <c r="AM102" s="270">
        <f t="shared" ref="AM102" si="50">AX103+AZ103+BB103+BD103+BF103+BH103+BJ103+BL103</f>
        <v>0</v>
      </c>
      <c r="AN102" s="271"/>
      <c r="AO102" s="405"/>
      <c r="AP102" s="406"/>
      <c r="AQ102" s="226"/>
      <c r="AR102" s="228"/>
      <c r="AS102" s="248">
        <v>16</v>
      </c>
      <c r="AT102" s="249"/>
      <c r="AU102" s="248">
        <f>AE102-AI102-AS102</f>
        <v>254</v>
      </c>
      <c r="AV102" s="252"/>
      <c r="AW102" s="264"/>
      <c r="AX102" s="409"/>
      <c r="AY102" s="242"/>
      <c r="AZ102" s="241"/>
      <c r="BA102" s="242"/>
      <c r="BB102" s="241"/>
      <c r="BC102" s="242"/>
      <c r="BD102" s="241"/>
      <c r="BE102" s="242"/>
      <c r="BF102" s="241"/>
      <c r="BG102" s="242"/>
      <c r="BH102" s="241"/>
      <c r="BI102" s="242"/>
      <c r="BJ102" s="241"/>
      <c r="BK102" s="242"/>
      <c r="BL102" s="243"/>
      <c r="BM102" s="34"/>
      <c r="BN102" s="50"/>
    </row>
    <row r="103" spans="1:11803" x14ac:dyDescent="0.25">
      <c r="A103" s="4"/>
      <c r="B103" s="4"/>
      <c r="C103" s="4"/>
      <c r="D103" s="13"/>
      <c r="E103" s="13"/>
      <c r="F103" s="13"/>
      <c r="G103" s="229"/>
      <c r="H103" s="231"/>
      <c r="I103" s="390"/>
      <c r="J103" s="391"/>
      <c r="K103" s="391"/>
      <c r="L103" s="391"/>
      <c r="M103" s="391"/>
      <c r="N103" s="391"/>
      <c r="O103" s="391"/>
      <c r="P103" s="391"/>
      <c r="Q103" s="391"/>
      <c r="R103" s="391"/>
      <c r="S103" s="391"/>
      <c r="T103" s="392"/>
      <c r="U103" s="229"/>
      <c r="V103" s="230"/>
      <c r="W103" s="231"/>
      <c r="X103" s="420"/>
      <c r="Y103" s="421"/>
      <c r="Z103" s="422"/>
      <c r="AA103" s="432"/>
      <c r="AB103" s="432"/>
      <c r="AC103" s="420"/>
      <c r="AD103" s="422"/>
      <c r="AE103" s="250"/>
      <c r="AF103" s="251"/>
      <c r="AG103" s="268"/>
      <c r="AH103" s="269"/>
      <c r="AI103" s="262"/>
      <c r="AJ103" s="263"/>
      <c r="AK103" s="272"/>
      <c r="AL103" s="273"/>
      <c r="AM103" s="272"/>
      <c r="AN103" s="273"/>
      <c r="AO103" s="407"/>
      <c r="AP103" s="408"/>
      <c r="AQ103" s="229"/>
      <c r="AR103" s="231"/>
      <c r="AS103" s="250"/>
      <c r="AT103" s="251"/>
      <c r="AU103" s="250"/>
      <c r="AV103" s="253"/>
      <c r="AW103" s="59"/>
      <c r="AX103" s="60"/>
      <c r="AY103" s="61"/>
      <c r="AZ103" s="62"/>
      <c r="BA103" s="63"/>
      <c r="BB103" s="61"/>
      <c r="BC103" s="61"/>
      <c r="BD103" s="62"/>
      <c r="BE103" s="63"/>
      <c r="BF103" s="61"/>
      <c r="BG103" s="61"/>
      <c r="BH103" s="62"/>
      <c r="BI103" s="63"/>
      <c r="BJ103" s="61"/>
      <c r="BK103" s="61"/>
      <c r="BL103" s="62"/>
      <c r="BM103" s="34"/>
      <c r="BN103" s="50"/>
    </row>
    <row r="104" spans="1:11803" ht="15.95" customHeight="1" x14ac:dyDescent="0.25">
      <c r="A104" s="4"/>
      <c r="B104" s="4"/>
      <c r="C104" s="4"/>
      <c r="D104" s="13"/>
      <c r="E104" s="13"/>
      <c r="F104" s="13"/>
      <c r="G104" s="226">
        <v>27</v>
      </c>
      <c r="H104" s="228"/>
      <c r="I104" s="387" t="s">
        <v>186</v>
      </c>
      <c r="J104" s="388"/>
      <c r="K104" s="388"/>
      <c r="L104" s="388"/>
      <c r="M104" s="388"/>
      <c r="N104" s="388"/>
      <c r="O104" s="388"/>
      <c r="P104" s="388"/>
      <c r="Q104" s="388"/>
      <c r="R104" s="388"/>
      <c r="S104" s="388"/>
      <c r="T104" s="389"/>
      <c r="U104" s="226"/>
      <c r="V104" s="227"/>
      <c r="W104" s="228"/>
      <c r="X104" s="226"/>
      <c r="Y104" s="227"/>
      <c r="Z104" s="228"/>
      <c r="AA104" s="232"/>
      <c r="AB104" s="232"/>
      <c r="AC104" s="226"/>
      <c r="AD104" s="228"/>
      <c r="AE104" s="248">
        <f t="shared" ref="AE104" si="51">AG104*30</f>
        <v>30</v>
      </c>
      <c r="AF104" s="249"/>
      <c r="AG104" s="266">
        <v>1</v>
      </c>
      <c r="AH104" s="267"/>
      <c r="AI104" s="260"/>
      <c r="AJ104" s="261"/>
      <c r="AK104" s="270">
        <f>AW105+AY105+BA105+BC105+BE105+BG105+BI105+BK105</f>
        <v>0</v>
      </c>
      <c r="AL104" s="271"/>
      <c r="AM104" s="270">
        <f>AX105+AZ105+BB105+BD105+BF105+BH105+BJ105+BL105</f>
        <v>0</v>
      </c>
      <c r="AN104" s="271"/>
      <c r="AO104" s="405"/>
      <c r="AP104" s="406"/>
      <c r="AQ104" s="226"/>
      <c r="AR104" s="228"/>
      <c r="AS104" s="248">
        <v>2</v>
      </c>
      <c r="AT104" s="249"/>
      <c r="AU104" s="248">
        <f>AE104-AI104-AS104</f>
        <v>28</v>
      </c>
      <c r="AV104" s="252"/>
      <c r="AW104" s="264"/>
      <c r="AX104" s="409"/>
      <c r="AY104" s="242"/>
      <c r="AZ104" s="241"/>
      <c r="BA104" s="242"/>
      <c r="BB104" s="241"/>
      <c r="BC104" s="242"/>
      <c r="BD104" s="241"/>
      <c r="BE104" s="242"/>
      <c r="BF104" s="241"/>
      <c r="BG104" s="242"/>
      <c r="BH104" s="241"/>
      <c r="BI104" s="242"/>
      <c r="BJ104" s="241"/>
      <c r="BK104" s="242"/>
      <c r="BL104" s="243"/>
      <c r="BM104" s="34"/>
      <c r="BN104" s="50"/>
    </row>
    <row r="105" spans="1:11803" ht="25.5" customHeight="1" x14ac:dyDescent="0.25">
      <c r="A105" s="4"/>
      <c r="B105" s="4"/>
      <c r="C105" s="4"/>
      <c r="D105" s="13"/>
      <c r="E105" s="13"/>
      <c r="F105" s="13"/>
      <c r="G105" s="229"/>
      <c r="H105" s="231"/>
      <c r="I105" s="390"/>
      <c r="J105" s="391"/>
      <c r="K105" s="391"/>
      <c r="L105" s="391"/>
      <c r="M105" s="391"/>
      <c r="N105" s="391"/>
      <c r="O105" s="391"/>
      <c r="P105" s="391"/>
      <c r="Q105" s="391"/>
      <c r="R105" s="391"/>
      <c r="S105" s="391"/>
      <c r="T105" s="392"/>
      <c r="U105" s="229"/>
      <c r="V105" s="230"/>
      <c r="W105" s="231"/>
      <c r="X105" s="229"/>
      <c r="Y105" s="230"/>
      <c r="Z105" s="231"/>
      <c r="AA105" s="233"/>
      <c r="AB105" s="233"/>
      <c r="AC105" s="229"/>
      <c r="AD105" s="231"/>
      <c r="AE105" s="250"/>
      <c r="AF105" s="251"/>
      <c r="AG105" s="268"/>
      <c r="AH105" s="269"/>
      <c r="AI105" s="262"/>
      <c r="AJ105" s="263"/>
      <c r="AK105" s="272"/>
      <c r="AL105" s="273"/>
      <c r="AM105" s="272"/>
      <c r="AN105" s="273"/>
      <c r="AO105" s="407"/>
      <c r="AP105" s="408"/>
      <c r="AQ105" s="229"/>
      <c r="AR105" s="231"/>
      <c r="AS105" s="250"/>
      <c r="AT105" s="251"/>
      <c r="AU105" s="250"/>
      <c r="AV105" s="253"/>
      <c r="AW105" s="59"/>
      <c r="AX105" s="60"/>
      <c r="AY105" s="61"/>
      <c r="AZ105" s="62"/>
      <c r="BA105" s="63"/>
      <c r="BB105" s="61"/>
      <c r="BC105" s="61"/>
      <c r="BD105" s="62"/>
      <c r="BE105" s="63"/>
      <c r="BF105" s="61"/>
      <c r="BG105" s="61"/>
      <c r="BH105" s="62"/>
      <c r="BI105" s="63"/>
      <c r="BJ105" s="61"/>
      <c r="BK105" s="61"/>
      <c r="BL105" s="62"/>
      <c r="BM105" s="34"/>
      <c r="BN105" s="50"/>
    </row>
    <row r="106" spans="1:11803" ht="10.5" customHeight="1" x14ac:dyDescent="0.25">
      <c r="A106" s="4"/>
      <c r="B106" s="4"/>
      <c r="C106" s="4"/>
      <c r="D106" s="13"/>
      <c r="E106" s="13"/>
      <c r="F106" s="13"/>
      <c r="G106" s="288"/>
      <c r="H106" s="289"/>
      <c r="I106" s="433" t="s">
        <v>85</v>
      </c>
      <c r="J106" s="434"/>
      <c r="K106" s="434"/>
      <c r="L106" s="434"/>
      <c r="M106" s="434"/>
      <c r="N106" s="434"/>
      <c r="O106" s="434"/>
      <c r="P106" s="434"/>
      <c r="Q106" s="434"/>
      <c r="R106" s="434"/>
      <c r="S106" s="434"/>
      <c r="T106" s="435"/>
      <c r="U106" s="288">
        <v>21</v>
      </c>
      <c r="V106" s="331"/>
      <c r="W106" s="289"/>
      <c r="X106" s="288">
        <v>15</v>
      </c>
      <c r="Y106" s="331"/>
      <c r="Z106" s="289"/>
      <c r="AA106" s="286"/>
      <c r="AB106" s="286">
        <v>1</v>
      </c>
      <c r="AC106" s="288">
        <v>4</v>
      </c>
      <c r="AD106" s="289"/>
      <c r="AE106" s="321">
        <f>SUM(AE68:AF105)</f>
        <v>4440</v>
      </c>
      <c r="AF106" s="322"/>
      <c r="AG106" s="321">
        <f>SUM(AG68:AH105)</f>
        <v>148</v>
      </c>
      <c r="AH106" s="322"/>
      <c r="AI106" s="321">
        <f>SUM(AI68:AJ105)</f>
        <v>1994</v>
      </c>
      <c r="AJ106" s="322"/>
      <c r="AK106" s="288">
        <f>SUM(AK68:AL104)</f>
        <v>228</v>
      </c>
      <c r="AL106" s="289"/>
      <c r="AM106" s="288">
        <f>SUM(AM68:AN104)</f>
        <v>166</v>
      </c>
      <c r="AN106" s="289"/>
      <c r="AO106" s="313">
        <f>SUM(AO68:AP105)</f>
        <v>1600</v>
      </c>
      <c r="AP106" s="289"/>
      <c r="AQ106" s="288">
        <f>SUM(AQ68:AR105)</f>
        <v>0</v>
      </c>
      <c r="AR106" s="289"/>
      <c r="AS106" s="321">
        <f>SUM(AS68:AT105)</f>
        <v>276</v>
      </c>
      <c r="AT106" s="322"/>
      <c r="AU106" s="321">
        <f>SUM(AU68:AV105)</f>
        <v>2170</v>
      </c>
      <c r="AV106" s="439"/>
      <c r="AW106" s="292">
        <f>AW68+AW70+AW72+AW74+AW76+AW78+AW80+AW82+AW84+AW86+AW88+AW90+AW98+AW100+AW104+AW92+AW94+AW96+AW102</f>
        <v>16</v>
      </c>
      <c r="AX106" s="293"/>
      <c r="AY106" s="292">
        <f t="shared" ref="AY106" si="52">AY68+AY70+AY72+AY74+AY76+AY78+AY80+AY82+AY84+AY86+AY88+AY90+AY98+AY100+AY104+AY92+AY94+AY96+AY102</f>
        <v>14</v>
      </c>
      <c r="AZ106" s="293"/>
      <c r="BA106" s="292">
        <f>(BA84+BB90+BA76+BA74+BA72+BA70+BA68)</f>
        <v>16</v>
      </c>
      <c r="BB106" s="293"/>
      <c r="BC106" s="292">
        <f>BC68+BC70+BC72+BC74+BC76+BC78+BC80+BC82+BC84+BC86+BC88+BC90+BC98+BC100+BC104+BC92+BC94+BC96+BC102</f>
        <v>17.5</v>
      </c>
      <c r="BD106" s="293"/>
      <c r="BE106" s="292">
        <f>BE68+BE70+BE72+BE74+BE76+BE78+BE80+BE82+BE84+BE86+BE88+BE90+BE98+BE100+BE104+BE92+BE94+BE96+BE102</f>
        <v>15</v>
      </c>
      <c r="BF106" s="293"/>
      <c r="BG106" s="292">
        <f t="shared" ref="BG106" si="53">BG68+BG70+BG72+BG74+BG76+BG78+BG80+BG82+BG84+BG86+BG88+BG90+BG98+BG100+BG104+BG92+BG94+BG96+BG102</f>
        <v>16</v>
      </c>
      <c r="BH106" s="293"/>
      <c r="BI106" s="292">
        <f t="shared" ref="BI106" si="54">BI68+BI70+BI72+BI74+BI76+BI78+BI80+BI82+BI84+BI86+BI88+BI90+BI98+BI100+BI104+BI92+BI94+BI96+BI102</f>
        <v>14</v>
      </c>
      <c r="BJ106" s="293"/>
      <c r="BK106" s="292">
        <f t="shared" ref="BK106" si="55">BK68+BK70+BK72+BK74+BK76+BK78+BK80+BK82+BK84+BK86+BK88+BK90+BK98+BK100+BK104+BK92+BK94+BK96+BK102</f>
        <v>14</v>
      </c>
      <c r="BL106" s="293"/>
      <c r="BM106" s="64"/>
      <c r="BN106" s="50"/>
    </row>
    <row r="107" spans="1:11803" ht="11.1" customHeight="1" thickBot="1" x14ac:dyDescent="0.3">
      <c r="A107" s="4"/>
      <c r="B107" s="4"/>
      <c r="C107" s="4"/>
      <c r="D107" s="13"/>
      <c r="E107" s="13"/>
      <c r="F107" s="13"/>
      <c r="G107" s="290"/>
      <c r="H107" s="291"/>
      <c r="I107" s="436"/>
      <c r="J107" s="437"/>
      <c r="K107" s="437"/>
      <c r="L107" s="437"/>
      <c r="M107" s="437"/>
      <c r="N107" s="437"/>
      <c r="O107" s="437"/>
      <c r="P107" s="437"/>
      <c r="Q107" s="437"/>
      <c r="R107" s="437"/>
      <c r="S107" s="437"/>
      <c r="T107" s="438"/>
      <c r="U107" s="290"/>
      <c r="V107" s="332"/>
      <c r="W107" s="291"/>
      <c r="X107" s="290"/>
      <c r="Y107" s="332"/>
      <c r="Z107" s="291"/>
      <c r="AA107" s="287"/>
      <c r="AB107" s="287"/>
      <c r="AC107" s="290"/>
      <c r="AD107" s="291"/>
      <c r="AE107" s="323"/>
      <c r="AF107" s="324"/>
      <c r="AG107" s="323"/>
      <c r="AH107" s="324"/>
      <c r="AI107" s="323"/>
      <c r="AJ107" s="324"/>
      <c r="AK107" s="290"/>
      <c r="AL107" s="291"/>
      <c r="AM107" s="290"/>
      <c r="AN107" s="291"/>
      <c r="AO107" s="290"/>
      <c r="AP107" s="291"/>
      <c r="AQ107" s="290"/>
      <c r="AR107" s="291"/>
      <c r="AS107" s="323"/>
      <c r="AT107" s="324"/>
      <c r="AU107" s="323"/>
      <c r="AV107" s="440"/>
      <c r="AW107" s="65">
        <f>AW69+AW71+AW73+AW75+AW77+AW79+AW81+AW83+AW85+AW87+AW89+AW91+AW99+AW101+AW105+AW93+AW95+AW97+AW103</f>
        <v>46</v>
      </c>
      <c r="AX107" s="65">
        <f>AX69+AX71+AX73+AX75+AX77+AX79+AX81+AX83+AX85+AX87+AX89+AX91+AX99+AX101+AX105+AX93+AX95+AX97+AX103</f>
        <v>242</v>
      </c>
      <c r="AY107" s="65">
        <f t="shared" ref="AY107:BL107" si="56">AY69+AY71+AY73+AY75+AY77+AY79+AY81+AY83+AY85+AY87+AY89+AY91+AY99+AY101+AY105+AY93+AY95+AY97+AY103</f>
        <v>26</v>
      </c>
      <c r="AZ107" s="65">
        <f t="shared" si="56"/>
        <v>208</v>
      </c>
      <c r="BA107" s="65">
        <f t="shared" si="56"/>
        <v>34</v>
      </c>
      <c r="BB107" s="65">
        <f t="shared" si="56"/>
        <v>276</v>
      </c>
      <c r="BC107" s="65">
        <f t="shared" si="56"/>
        <v>36</v>
      </c>
      <c r="BD107" s="65">
        <f t="shared" si="56"/>
        <v>258</v>
      </c>
      <c r="BE107" s="65">
        <f>BE69+BE71+BE73+BE75+BE77+BE79+BE81+BE83+BE85+BE87+BE89+BE91+BE99+BE101+BE105+BE93+BE95+BE97+BE103</f>
        <v>28</v>
      </c>
      <c r="BF107" s="65">
        <f>BF69+BF71+BF73+BF75+BF77+BF79+BF81+BF83+BF85+BF87+BF89+BF91+BF99+BF101+BF105+BF93+BF95+BF97+BF103</f>
        <v>236</v>
      </c>
      <c r="BG107" s="65">
        <f t="shared" si="56"/>
        <v>28</v>
      </c>
      <c r="BH107" s="65">
        <f t="shared" si="56"/>
        <v>176</v>
      </c>
      <c r="BI107" s="65">
        <f t="shared" si="56"/>
        <v>22</v>
      </c>
      <c r="BJ107" s="65">
        <f t="shared" si="56"/>
        <v>146</v>
      </c>
      <c r="BK107" s="65">
        <f t="shared" si="56"/>
        <v>8</v>
      </c>
      <c r="BL107" s="65">
        <f t="shared" si="56"/>
        <v>224</v>
      </c>
      <c r="BM107" s="64"/>
      <c r="BN107" s="50"/>
    </row>
    <row r="108" spans="1:11803" ht="15.95" customHeight="1" x14ac:dyDescent="0.25">
      <c r="A108" s="4"/>
      <c r="B108" s="4"/>
      <c r="C108" s="4"/>
      <c r="D108" s="13"/>
      <c r="E108" s="13"/>
      <c r="F108" s="13"/>
      <c r="G108" s="299"/>
      <c r="H108" s="300"/>
      <c r="I108" s="303" t="s">
        <v>101</v>
      </c>
      <c r="J108" s="304"/>
      <c r="K108" s="304"/>
      <c r="L108" s="304"/>
      <c r="M108" s="304"/>
      <c r="N108" s="304"/>
      <c r="O108" s="304"/>
      <c r="P108" s="304"/>
      <c r="Q108" s="304"/>
      <c r="R108" s="304"/>
      <c r="S108" s="304"/>
      <c r="T108" s="305"/>
      <c r="U108" s="299"/>
      <c r="V108" s="309"/>
      <c r="W108" s="300"/>
      <c r="X108" s="299"/>
      <c r="Y108" s="309"/>
      <c r="Z108" s="300"/>
      <c r="AA108" s="311"/>
      <c r="AB108" s="311"/>
      <c r="AC108" s="299"/>
      <c r="AD108" s="300"/>
      <c r="AE108" s="299"/>
      <c r="AF108" s="300"/>
      <c r="AG108" s="299">
        <v>148</v>
      </c>
      <c r="AH108" s="300"/>
      <c r="AI108" s="358"/>
      <c r="AJ108" s="359"/>
      <c r="AK108" s="362"/>
      <c r="AL108" s="363"/>
      <c r="AM108" s="366"/>
      <c r="AN108" s="367"/>
      <c r="AO108" s="366"/>
      <c r="AP108" s="367"/>
      <c r="AQ108" s="299"/>
      <c r="AR108" s="300"/>
      <c r="AS108" s="352"/>
      <c r="AT108" s="353"/>
      <c r="AU108" s="352"/>
      <c r="AV108" s="356"/>
      <c r="AW108" s="441">
        <v>24</v>
      </c>
      <c r="AX108" s="442"/>
      <c r="AY108" s="445">
        <v>22</v>
      </c>
      <c r="AZ108" s="446"/>
      <c r="BA108" s="441">
        <v>16</v>
      </c>
      <c r="BB108" s="442"/>
      <c r="BC108" s="445">
        <v>15</v>
      </c>
      <c r="BD108" s="446"/>
      <c r="BE108" s="441">
        <v>16</v>
      </c>
      <c r="BF108" s="442"/>
      <c r="BG108" s="445">
        <v>18</v>
      </c>
      <c r="BH108" s="446"/>
      <c r="BI108" s="441">
        <v>20</v>
      </c>
      <c r="BJ108" s="442"/>
      <c r="BK108" s="445">
        <v>17</v>
      </c>
      <c r="BL108" s="446"/>
      <c r="BM108" s="34"/>
      <c r="BN108" s="28"/>
    </row>
    <row r="109" spans="1:11803" ht="16.5" thickBot="1" x14ac:dyDescent="0.3">
      <c r="A109" s="4"/>
      <c r="B109" s="4"/>
      <c r="C109" s="4"/>
      <c r="D109" s="13"/>
      <c r="E109" s="13"/>
      <c r="F109" s="13"/>
      <c r="G109" s="301"/>
      <c r="H109" s="302"/>
      <c r="I109" s="306"/>
      <c r="J109" s="307"/>
      <c r="K109" s="307"/>
      <c r="L109" s="307"/>
      <c r="M109" s="307"/>
      <c r="N109" s="307"/>
      <c r="O109" s="307"/>
      <c r="P109" s="307"/>
      <c r="Q109" s="307"/>
      <c r="R109" s="307"/>
      <c r="S109" s="307"/>
      <c r="T109" s="308"/>
      <c r="U109" s="301"/>
      <c r="V109" s="310"/>
      <c r="W109" s="302"/>
      <c r="X109" s="301"/>
      <c r="Y109" s="310"/>
      <c r="Z109" s="302"/>
      <c r="AA109" s="312"/>
      <c r="AB109" s="312"/>
      <c r="AC109" s="301"/>
      <c r="AD109" s="302"/>
      <c r="AE109" s="301"/>
      <c r="AF109" s="302"/>
      <c r="AG109" s="301"/>
      <c r="AH109" s="302"/>
      <c r="AI109" s="360"/>
      <c r="AJ109" s="361"/>
      <c r="AK109" s="364"/>
      <c r="AL109" s="365"/>
      <c r="AM109" s="368"/>
      <c r="AN109" s="369"/>
      <c r="AO109" s="368"/>
      <c r="AP109" s="369"/>
      <c r="AQ109" s="301"/>
      <c r="AR109" s="302"/>
      <c r="AS109" s="354"/>
      <c r="AT109" s="355"/>
      <c r="AU109" s="354"/>
      <c r="AV109" s="357"/>
      <c r="AW109" s="443"/>
      <c r="AX109" s="444"/>
      <c r="AY109" s="447"/>
      <c r="AZ109" s="448"/>
      <c r="BA109" s="443"/>
      <c r="BB109" s="444"/>
      <c r="BC109" s="447"/>
      <c r="BD109" s="448"/>
      <c r="BE109" s="443"/>
      <c r="BF109" s="444"/>
      <c r="BG109" s="447"/>
      <c r="BH109" s="448"/>
      <c r="BI109" s="443"/>
      <c r="BJ109" s="444"/>
      <c r="BK109" s="447"/>
      <c r="BL109" s="448"/>
      <c r="BM109" s="34"/>
      <c r="BN109" s="28"/>
    </row>
    <row r="110" spans="1:11803" s="68" customFormat="1" ht="23.1" customHeight="1" thickBot="1" x14ac:dyDescent="0.3">
      <c r="A110" s="66"/>
      <c r="B110" s="66"/>
      <c r="C110" s="66"/>
      <c r="D110" s="13"/>
      <c r="E110" s="13"/>
      <c r="F110" s="13"/>
      <c r="G110" s="449" t="s">
        <v>205</v>
      </c>
      <c r="H110" s="450"/>
      <c r="I110" s="450"/>
      <c r="J110" s="450"/>
      <c r="K110" s="450"/>
      <c r="L110" s="450"/>
      <c r="M110" s="450"/>
      <c r="N110" s="450"/>
      <c r="O110" s="450"/>
      <c r="P110" s="450"/>
      <c r="Q110" s="450"/>
      <c r="R110" s="450"/>
      <c r="S110" s="450"/>
      <c r="T110" s="450"/>
      <c r="U110" s="450"/>
      <c r="V110" s="450"/>
      <c r="W110" s="450"/>
      <c r="X110" s="450"/>
      <c r="Y110" s="450"/>
      <c r="Z110" s="450"/>
      <c r="AA110" s="450"/>
      <c r="AB110" s="450"/>
      <c r="AC110" s="450"/>
      <c r="AD110" s="450"/>
      <c r="AE110" s="450"/>
      <c r="AF110" s="450"/>
      <c r="AG110" s="450"/>
      <c r="AH110" s="450"/>
      <c r="AI110" s="450"/>
      <c r="AJ110" s="450"/>
      <c r="AK110" s="450"/>
      <c r="AL110" s="450"/>
      <c r="AM110" s="450"/>
      <c r="AN110" s="450"/>
      <c r="AO110" s="450"/>
      <c r="AP110" s="450"/>
      <c r="AQ110" s="450"/>
      <c r="AR110" s="450"/>
      <c r="AS110" s="450"/>
      <c r="AT110" s="450"/>
      <c r="AU110" s="450"/>
      <c r="AV110" s="450"/>
      <c r="AW110" s="450"/>
      <c r="AX110" s="450"/>
      <c r="AY110" s="450"/>
      <c r="AZ110" s="450"/>
      <c r="BA110" s="450"/>
      <c r="BB110" s="450"/>
      <c r="BC110" s="450"/>
      <c r="BD110" s="450"/>
      <c r="BE110" s="450"/>
      <c r="BF110" s="450"/>
      <c r="BG110" s="450"/>
      <c r="BH110" s="450"/>
      <c r="BI110" s="450"/>
      <c r="BJ110" s="450"/>
      <c r="BK110" s="450"/>
      <c r="BL110" s="451"/>
      <c r="BM110" s="67"/>
      <c r="BN110" s="41"/>
      <c r="BO110" s="66"/>
      <c r="BP110" s="66"/>
      <c r="BQ110" s="66"/>
      <c r="BR110" s="66"/>
      <c r="BS110" s="66"/>
      <c r="BT110" s="66"/>
      <c r="BU110" s="66"/>
      <c r="BV110" s="66"/>
      <c r="BW110" s="66"/>
      <c r="BX110" s="66"/>
      <c r="BY110" s="66"/>
      <c r="BZ110" s="66"/>
      <c r="CA110" s="66"/>
      <c r="CB110" s="66"/>
      <c r="CC110" s="66"/>
      <c r="CD110" s="66"/>
      <c r="CE110" s="66"/>
      <c r="CF110" s="66"/>
      <c r="CG110" s="66"/>
      <c r="CH110" s="66"/>
      <c r="CI110" s="66"/>
      <c r="CJ110" s="66"/>
      <c r="CK110" s="66"/>
      <c r="CL110" s="66"/>
      <c r="CM110" s="66"/>
      <c r="CN110" s="66"/>
      <c r="CO110" s="66"/>
      <c r="CP110" s="66"/>
      <c r="CQ110" s="66"/>
      <c r="CR110" s="66"/>
      <c r="CS110" s="66"/>
      <c r="CT110" s="66"/>
      <c r="CU110" s="66"/>
      <c r="CV110" s="66"/>
      <c r="CW110" s="66"/>
      <c r="CX110" s="66"/>
      <c r="CY110" s="66"/>
      <c r="CZ110" s="66"/>
      <c r="DA110" s="66"/>
      <c r="DB110" s="66"/>
      <c r="DC110" s="66"/>
      <c r="DD110" s="66"/>
      <c r="DE110" s="66"/>
      <c r="DF110" s="66"/>
      <c r="DG110" s="66"/>
      <c r="DH110" s="66"/>
      <c r="DI110" s="66"/>
      <c r="DJ110" s="66"/>
      <c r="DK110" s="66"/>
      <c r="DL110" s="66"/>
      <c r="DM110" s="66"/>
      <c r="DN110" s="66"/>
      <c r="DO110" s="66"/>
      <c r="DP110" s="66"/>
      <c r="DQ110" s="66"/>
      <c r="DR110" s="66"/>
      <c r="DS110" s="66"/>
      <c r="DT110" s="66"/>
      <c r="DU110" s="66"/>
      <c r="DV110" s="66"/>
      <c r="DW110" s="66"/>
      <c r="DX110" s="66"/>
      <c r="DY110" s="66"/>
      <c r="DZ110" s="66"/>
      <c r="EA110" s="66"/>
      <c r="EB110" s="66"/>
      <c r="EC110" s="66"/>
      <c r="ED110" s="66"/>
      <c r="EE110" s="66"/>
      <c r="EF110" s="66"/>
      <c r="EG110" s="66"/>
      <c r="EH110" s="66"/>
      <c r="EI110" s="66"/>
      <c r="EJ110" s="66"/>
      <c r="EK110" s="66"/>
      <c r="EL110" s="66"/>
      <c r="EM110" s="66"/>
      <c r="EN110" s="66"/>
      <c r="EO110" s="66"/>
      <c r="EP110" s="66"/>
      <c r="EQ110" s="66"/>
      <c r="ER110" s="66"/>
      <c r="ES110" s="66"/>
      <c r="ET110" s="66"/>
      <c r="EU110" s="66"/>
      <c r="EV110" s="66"/>
      <c r="EW110" s="66"/>
      <c r="EX110" s="66"/>
      <c r="EY110" s="66"/>
      <c r="EZ110" s="66"/>
      <c r="FA110" s="66"/>
      <c r="FB110" s="66"/>
      <c r="FC110" s="66"/>
      <c r="FD110" s="66"/>
      <c r="FE110" s="66"/>
      <c r="FF110" s="66"/>
      <c r="FG110" s="66"/>
      <c r="FH110" s="66"/>
      <c r="FI110" s="66"/>
      <c r="FJ110" s="66"/>
      <c r="FK110" s="66"/>
      <c r="FL110" s="66"/>
      <c r="FM110" s="66"/>
      <c r="FN110" s="66"/>
      <c r="FO110" s="66"/>
      <c r="FP110" s="66"/>
      <c r="FQ110" s="66"/>
      <c r="FR110" s="66"/>
      <c r="FS110" s="66"/>
      <c r="FT110" s="66"/>
      <c r="FU110" s="66"/>
      <c r="FV110" s="66"/>
      <c r="FW110" s="66"/>
      <c r="FX110" s="66"/>
      <c r="FY110" s="66"/>
      <c r="FZ110" s="66"/>
      <c r="GA110" s="66"/>
      <c r="GB110" s="66"/>
      <c r="GC110" s="66"/>
      <c r="GD110" s="66"/>
      <c r="GE110" s="66"/>
      <c r="GF110" s="66"/>
      <c r="GG110" s="66"/>
      <c r="GH110" s="66"/>
      <c r="GI110" s="66"/>
      <c r="GJ110" s="66"/>
      <c r="GK110" s="66"/>
      <c r="GL110" s="66"/>
      <c r="GM110" s="66"/>
      <c r="GN110" s="66"/>
      <c r="GO110" s="66"/>
      <c r="GP110" s="66"/>
      <c r="GQ110" s="66"/>
      <c r="GR110" s="66"/>
      <c r="GS110" s="66"/>
      <c r="GT110" s="66"/>
      <c r="GU110" s="66"/>
      <c r="GV110" s="66"/>
      <c r="GW110" s="66"/>
      <c r="GX110" s="66"/>
      <c r="GY110" s="66"/>
      <c r="GZ110" s="66"/>
      <c r="HA110" s="66"/>
      <c r="HB110" s="66"/>
      <c r="HC110" s="66"/>
      <c r="HD110" s="66"/>
      <c r="HE110" s="66"/>
      <c r="HF110" s="66"/>
      <c r="HG110" s="66"/>
      <c r="HH110" s="66"/>
      <c r="HI110" s="66"/>
      <c r="HJ110" s="66"/>
      <c r="HK110" s="66"/>
      <c r="HL110" s="66"/>
      <c r="HM110" s="66"/>
      <c r="HN110" s="66"/>
      <c r="HO110" s="66"/>
      <c r="HP110" s="66"/>
      <c r="HQ110" s="66"/>
      <c r="HR110" s="66"/>
      <c r="HS110" s="66"/>
      <c r="HT110" s="66"/>
      <c r="HU110" s="66"/>
      <c r="HV110" s="66"/>
      <c r="HW110" s="66"/>
      <c r="HX110" s="66"/>
      <c r="HY110" s="66"/>
      <c r="HZ110" s="66"/>
      <c r="IA110" s="66"/>
      <c r="IB110" s="66"/>
      <c r="IC110" s="66"/>
      <c r="ID110" s="66"/>
      <c r="IE110" s="66"/>
      <c r="IF110" s="66"/>
      <c r="IG110" s="66"/>
      <c r="IH110" s="66"/>
      <c r="II110" s="66"/>
      <c r="IJ110" s="66"/>
      <c r="IK110" s="66"/>
      <c r="IL110" s="66"/>
      <c r="IM110" s="66"/>
      <c r="IN110" s="66"/>
      <c r="IO110" s="66"/>
      <c r="IP110" s="66"/>
      <c r="IQ110" s="66"/>
      <c r="IR110" s="66"/>
      <c r="IS110" s="66"/>
      <c r="IT110" s="66"/>
      <c r="IU110" s="66"/>
      <c r="IV110" s="66"/>
      <c r="IW110" s="66"/>
      <c r="IX110" s="66"/>
      <c r="IY110" s="66"/>
      <c r="IZ110" s="66"/>
      <c r="JA110" s="66"/>
      <c r="JB110" s="66"/>
      <c r="JC110" s="66"/>
      <c r="JD110" s="66"/>
      <c r="JE110" s="66"/>
      <c r="JF110" s="66"/>
      <c r="JG110" s="66"/>
      <c r="JH110" s="66"/>
      <c r="JI110" s="66"/>
      <c r="JJ110" s="66"/>
      <c r="JK110" s="66"/>
      <c r="JL110" s="66"/>
      <c r="JM110" s="66"/>
      <c r="JN110" s="66"/>
      <c r="JO110" s="66"/>
      <c r="JP110" s="66"/>
      <c r="JQ110" s="66"/>
      <c r="JR110" s="66"/>
      <c r="JS110" s="66"/>
      <c r="JT110" s="66"/>
      <c r="JU110" s="66"/>
      <c r="JV110" s="66"/>
      <c r="JW110" s="66"/>
      <c r="JX110" s="66"/>
      <c r="JY110" s="66"/>
      <c r="JZ110" s="66"/>
      <c r="KA110" s="66"/>
      <c r="KB110" s="66"/>
      <c r="KC110" s="66"/>
      <c r="KD110" s="66"/>
      <c r="KE110" s="66"/>
      <c r="KF110" s="66"/>
      <c r="KG110" s="66"/>
      <c r="KH110" s="66"/>
      <c r="KI110" s="66"/>
      <c r="KJ110" s="66"/>
      <c r="KK110" s="66"/>
      <c r="KL110" s="66"/>
      <c r="KM110" s="66"/>
      <c r="KN110" s="66"/>
      <c r="KO110" s="66"/>
      <c r="KP110" s="66"/>
      <c r="KQ110" s="66"/>
      <c r="KR110" s="66"/>
      <c r="KS110" s="66"/>
      <c r="KT110" s="66"/>
      <c r="KU110" s="66"/>
      <c r="KV110" s="66"/>
      <c r="KW110" s="66"/>
      <c r="KX110" s="66"/>
      <c r="KY110" s="66"/>
      <c r="KZ110" s="66"/>
      <c r="LA110" s="66"/>
      <c r="LB110" s="66"/>
      <c r="LC110" s="66"/>
      <c r="LD110" s="66"/>
      <c r="LE110" s="66"/>
      <c r="LF110" s="66"/>
      <c r="LG110" s="66"/>
      <c r="LH110" s="66"/>
      <c r="LI110" s="66"/>
      <c r="LJ110" s="66"/>
      <c r="LK110" s="66"/>
      <c r="LL110" s="66"/>
      <c r="LM110" s="66"/>
      <c r="LN110" s="66"/>
      <c r="LO110" s="66"/>
      <c r="LP110" s="66"/>
      <c r="LQ110" s="66"/>
      <c r="LR110" s="66"/>
      <c r="LS110" s="66"/>
      <c r="LT110" s="66"/>
      <c r="LU110" s="66"/>
      <c r="LV110" s="66"/>
      <c r="LW110" s="66"/>
      <c r="LX110" s="66"/>
      <c r="LY110" s="66"/>
      <c r="LZ110" s="66"/>
      <c r="MA110" s="66"/>
      <c r="MB110" s="66"/>
      <c r="MC110" s="66"/>
      <c r="MD110" s="66"/>
      <c r="ME110" s="66"/>
      <c r="MF110" s="66"/>
      <c r="MG110" s="66"/>
      <c r="MH110" s="66"/>
      <c r="MI110" s="66"/>
      <c r="MJ110" s="66"/>
      <c r="MK110" s="66"/>
      <c r="ML110" s="66"/>
      <c r="MM110" s="66"/>
      <c r="MN110" s="66"/>
      <c r="MO110" s="66"/>
      <c r="MP110" s="66"/>
      <c r="MQ110" s="66"/>
      <c r="MR110" s="66"/>
      <c r="MS110" s="66"/>
      <c r="MT110" s="66"/>
      <c r="MU110" s="66"/>
      <c r="MV110" s="66"/>
      <c r="MW110" s="66"/>
      <c r="MX110" s="66"/>
      <c r="MY110" s="66"/>
      <c r="MZ110" s="66"/>
      <c r="NA110" s="66"/>
      <c r="NB110" s="66"/>
      <c r="NC110" s="66"/>
      <c r="ND110" s="66"/>
      <c r="NE110" s="66"/>
      <c r="NF110" s="66"/>
      <c r="NG110" s="66"/>
      <c r="NH110" s="66"/>
      <c r="NI110" s="66"/>
      <c r="NJ110" s="66"/>
      <c r="NK110" s="66"/>
      <c r="NL110" s="66"/>
      <c r="NM110" s="66"/>
      <c r="NN110" s="66"/>
      <c r="NO110" s="66"/>
      <c r="NP110" s="66"/>
      <c r="NQ110" s="66"/>
      <c r="NR110" s="66"/>
      <c r="NS110" s="66"/>
      <c r="NT110" s="66"/>
      <c r="NU110" s="66"/>
      <c r="NV110" s="66"/>
      <c r="NW110" s="66"/>
      <c r="NX110" s="66"/>
      <c r="NY110" s="66"/>
      <c r="NZ110" s="66"/>
      <c r="OA110" s="66"/>
      <c r="OB110" s="66"/>
      <c r="OC110" s="66"/>
      <c r="OD110" s="66"/>
      <c r="OE110" s="66"/>
      <c r="OF110" s="66"/>
      <c r="OG110" s="66"/>
      <c r="OH110" s="66"/>
      <c r="OI110" s="66"/>
      <c r="OJ110" s="66"/>
      <c r="OK110" s="66"/>
      <c r="OL110" s="66"/>
      <c r="OM110" s="66"/>
      <c r="ON110" s="66"/>
      <c r="OO110" s="66"/>
      <c r="OP110" s="66"/>
      <c r="OQ110" s="66"/>
      <c r="OR110" s="66"/>
      <c r="OS110" s="66"/>
      <c r="OT110" s="66"/>
      <c r="OU110" s="66"/>
      <c r="OV110" s="66"/>
      <c r="OW110" s="66"/>
      <c r="OX110" s="66"/>
      <c r="OY110" s="66"/>
      <c r="OZ110" s="66"/>
      <c r="PA110" s="66"/>
      <c r="PB110" s="66"/>
      <c r="PC110" s="66"/>
      <c r="PD110" s="66"/>
      <c r="PE110" s="66"/>
      <c r="PF110" s="66"/>
      <c r="PG110" s="66"/>
      <c r="PH110" s="66"/>
      <c r="PI110" s="66"/>
      <c r="PJ110" s="66"/>
      <c r="PK110" s="66"/>
      <c r="PL110" s="66"/>
      <c r="PM110" s="66"/>
      <c r="PN110" s="66"/>
      <c r="PO110" s="66"/>
      <c r="PP110" s="66"/>
      <c r="PQ110" s="66"/>
      <c r="PR110" s="66"/>
      <c r="PS110" s="66"/>
      <c r="PT110" s="66"/>
      <c r="PU110" s="66"/>
      <c r="PV110" s="66"/>
      <c r="PW110" s="66"/>
      <c r="PX110" s="66"/>
      <c r="PY110" s="66"/>
      <c r="PZ110" s="66"/>
      <c r="QA110" s="66"/>
      <c r="QB110" s="66"/>
      <c r="QC110" s="66"/>
      <c r="QD110" s="66"/>
      <c r="QE110" s="66"/>
      <c r="QF110" s="66"/>
      <c r="QG110" s="66"/>
      <c r="QH110" s="66"/>
      <c r="QI110" s="66"/>
      <c r="QJ110" s="66"/>
      <c r="QK110" s="66"/>
      <c r="QL110" s="66"/>
      <c r="QM110" s="66"/>
      <c r="QN110" s="66"/>
      <c r="QO110" s="66"/>
      <c r="QP110" s="66"/>
      <c r="QQ110" s="66"/>
      <c r="QR110" s="66"/>
      <c r="QS110" s="66"/>
      <c r="QT110" s="66"/>
      <c r="QU110" s="66"/>
      <c r="QV110" s="66"/>
      <c r="QW110" s="66"/>
      <c r="QX110" s="66"/>
      <c r="QY110" s="66"/>
      <c r="QZ110" s="66"/>
      <c r="RA110" s="66"/>
      <c r="RB110" s="66"/>
      <c r="RC110" s="66"/>
      <c r="RD110" s="66"/>
      <c r="RE110" s="66"/>
      <c r="RF110" s="66"/>
      <c r="RG110" s="66"/>
      <c r="RH110" s="66"/>
      <c r="RI110" s="66"/>
      <c r="RJ110" s="66"/>
      <c r="RK110" s="66"/>
      <c r="RL110" s="66"/>
      <c r="RM110" s="66"/>
      <c r="RN110" s="66"/>
      <c r="RO110" s="66"/>
      <c r="RP110" s="66"/>
      <c r="RQ110" s="66"/>
      <c r="RR110" s="66"/>
      <c r="RS110" s="66"/>
      <c r="RT110" s="66"/>
      <c r="RU110" s="66"/>
      <c r="RV110" s="66"/>
      <c r="RW110" s="66"/>
      <c r="RX110" s="66"/>
      <c r="RY110" s="66"/>
      <c r="RZ110" s="66"/>
      <c r="SA110" s="66"/>
      <c r="SB110" s="66"/>
      <c r="SC110" s="66"/>
      <c r="SD110" s="66"/>
      <c r="SE110" s="66"/>
      <c r="SF110" s="66"/>
      <c r="SG110" s="66"/>
      <c r="SH110" s="66"/>
      <c r="SI110" s="66"/>
      <c r="SJ110" s="66"/>
      <c r="SK110" s="66"/>
      <c r="SL110" s="66"/>
      <c r="SM110" s="66"/>
      <c r="SN110" s="66"/>
      <c r="SO110" s="66"/>
      <c r="SP110" s="66"/>
      <c r="SQ110" s="66"/>
      <c r="SR110" s="66"/>
      <c r="SS110" s="66"/>
      <c r="ST110" s="66"/>
      <c r="SU110" s="66"/>
      <c r="SV110" s="66"/>
      <c r="SW110" s="66"/>
      <c r="SX110" s="66"/>
      <c r="SY110" s="66"/>
      <c r="SZ110" s="66"/>
      <c r="TA110" s="66"/>
      <c r="TB110" s="66"/>
      <c r="TC110" s="66"/>
      <c r="TD110" s="66"/>
      <c r="TE110" s="66"/>
      <c r="TF110" s="66"/>
      <c r="TG110" s="66"/>
      <c r="TH110" s="66"/>
      <c r="TI110" s="66"/>
      <c r="TJ110" s="66"/>
      <c r="TK110" s="66"/>
      <c r="TL110" s="66"/>
      <c r="TM110" s="66"/>
      <c r="TN110" s="66"/>
      <c r="TO110" s="66"/>
      <c r="TP110" s="66"/>
      <c r="TQ110" s="66"/>
      <c r="TR110" s="66"/>
      <c r="TS110" s="66"/>
      <c r="TT110" s="66"/>
      <c r="TU110" s="66"/>
      <c r="TV110" s="66"/>
      <c r="TW110" s="66"/>
      <c r="TX110" s="66"/>
      <c r="TY110" s="66"/>
      <c r="TZ110" s="66"/>
      <c r="UA110" s="66"/>
      <c r="UB110" s="66"/>
      <c r="UC110" s="66"/>
      <c r="UD110" s="66"/>
      <c r="UE110" s="66"/>
      <c r="UF110" s="66"/>
      <c r="UG110" s="66"/>
      <c r="UH110" s="66"/>
      <c r="UI110" s="66"/>
      <c r="UJ110" s="66"/>
      <c r="UK110" s="66"/>
      <c r="UL110" s="66"/>
      <c r="UM110" s="66"/>
      <c r="UN110" s="66"/>
      <c r="UO110" s="66"/>
      <c r="UP110" s="66"/>
      <c r="UQ110" s="66"/>
      <c r="UR110" s="66"/>
      <c r="US110" s="66"/>
      <c r="UT110" s="66"/>
      <c r="UU110" s="66"/>
      <c r="UV110" s="66"/>
      <c r="UW110" s="66"/>
      <c r="UX110" s="66"/>
      <c r="UY110" s="66"/>
      <c r="UZ110" s="66"/>
      <c r="VA110" s="66"/>
      <c r="VB110" s="66"/>
      <c r="VC110" s="66"/>
      <c r="VD110" s="66"/>
      <c r="VE110" s="66"/>
      <c r="VF110" s="66"/>
      <c r="VG110" s="66"/>
      <c r="VH110" s="66"/>
      <c r="VI110" s="66"/>
      <c r="VJ110" s="66"/>
      <c r="VK110" s="66"/>
      <c r="VL110" s="66"/>
      <c r="VM110" s="66"/>
      <c r="VN110" s="66"/>
      <c r="VO110" s="66"/>
      <c r="VP110" s="66"/>
      <c r="VQ110" s="66"/>
      <c r="VR110" s="66"/>
      <c r="VS110" s="66"/>
      <c r="VT110" s="66"/>
      <c r="VU110" s="66"/>
      <c r="VV110" s="66"/>
      <c r="VW110" s="66"/>
      <c r="VX110" s="66"/>
      <c r="VY110" s="66"/>
      <c r="VZ110" s="66"/>
      <c r="WA110" s="66"/>
      <c r="WB110" s="66"/>
      <c r="WC110" s="66"/>
      <c r="WD110" s="66"/>
      <c r="WE110" s="66"/>
      <c r="WF110" s="66"/>
      <c r="WG110" s="66"/>
      <c r="WH110" s="66"/>
      <c r="WI110" s="66"/>
      <c r="WJ110" s="66"/>
      <c r="WK110" s="66"/>
      <c r="WL110" s="66"/>
      <c r="WM110" s="66"/>
      <c r="WN110" s="66"/>
      <c r="WO110" s="66"/>
      <c r="WP110" s="66"/>
      <c r="WQ110" s="66"/>
      <c r="WR110" s="66"/>
      <c r="WS110" s="66"/>
      <c r="WT110" s="66"/>
      <c r="WU110" s="66"/>
      <c r="WV110" s="66"/>
      <c r="WW110" s="66"/>
      <c r="WX110" s="66"/>
      <c r="WY110" s="66"/>
      <c r="WZ110" s="66"/>
      <c r="XA110" s="66"/>
      <c r="XB110" s="66"/>
      <c r="XC110" s="66"/>
      <c r="XD110" s="66"/>
      <c r="XE110" s="66"/>
      <c r="XF110" s="66"/>
      <c r="XG110" s="66"/>
      <c r="XH110" s="66"/>
      <c r="XI110" s="66"/>
      <c r="XJ110" s="66"/>
      <c r="XK110" s="66"/>
      <c r="XL110" s="66"/>
      <c r="XM110" s="66"/>
      <c r="XN110" s="66"/>
      <c r="XO110" s="66"/>
      <c r="XP110" s="66"/>
      <c r="XQ110" s="66"/>
      <c r="XR110" s="66"/>
      <c r="XS110" s="66"/>
      <c r="XT110" s="66"/>
      <c r="XU110" s="66"/>
      <c r="XV110" s="66"/>
      <c r="XW110" s="66"/>
      <c r="XX110" s="66"/>
      <c r="XY110" s="66"/>
      <c r="XZ110" s="66"/>
      <c r="YA110" s="66"/>
      <c r="YB110" s="66"/>
      <c r="YC110" s="66"/>
      <c r="YD110" s="66"/>
      <c r="YE110" s="66"/>
      <c r="YF110" s="66"/>
      <c r="YG110" s="66"/>
      <c r="YH110" s="66"/>
      <c r="YI110" s="66"/>
      <c r="YJ110" s="66"/>
      <c r="YK110" s="66"/>
      <c r="YL110" s="66"/>
      <c r="YM110" s="66"/>
      <c r="YN110" s="66"/>
      <c r="YO110" s="66"/>
      <c r="YP110" s="66"/>
      <c r="YQ110" s="66"/>
      <c r="YR110" s="66"/>
      <c r="YS110" s="66"/>
      <c r="YT110" s="66"/>
      <c r="YU110" s="66"/>
      <c r="YV110" s="66"/>
      <c r="YW110" s="66"/>
      <c r="YX110" s="66"/>
      <c r="YY110" s="66"/>
      <c r="YZ110" s="66"/>
      <c r="ZA110" s="66"/>
      <c r="ZB110" s="66"/>
      <c r="ZC110" s="66"/>
      <c r="ZD110" s="66"/>
      <c r="ZE110" s="66"/>
      <c r="ZF110" s="66"/>
      <c r="ZG110" s="66"/>
      <c r="ZH110" s="66"/>
      <c r="ZI110" s="66"/>
      <c r="ZJ110" s="66"/>
      <c r="ZK110" s="66"/>
      <c r="ZL110" s="66"/>
      <c r="ZM110" s="66"/>
      <c r="ZN110" s="66"/>
      <c r="ZO110" s="66"/>
      <c r="ZP110" s="66"/>
      <c r="ZQ110" s="66"/>
      <c r="ZR110" s="66"/>
      <c r="ZS110" s="66"/>
      <c r="ZT110" s="66"/>
      <c r="ZU110" s="66"/>
      <c r="ZV110" s="66"/>
      <c r="ZW110" s="66"/>
      <c r="ZX110" s="66"/>
      <c r="ZY110" s="66"/>
      <c r="ZZ110" s="66"/>
      <c r="AAA110" s="66"/>
      <c r="AAB110" s="66"/>
      <c r="AAC110" s="66"/>
      <c r="AAD110" s="66"/>
      <c r="AAE110" s="66"/>
      <c r="AAF110" s="66"/>
      <c r="AAG110" s="66"/>
      <c r="AAH110" s="66"/>
      <c r="AAI110" s="66"/>
      <c r="AAJ110" s="66"/>
      <c r="AAK110" s="66"/>
      <c r="AAL110" s="66"/>
      <c r="AAM110" s="66"/>
      <c r="AAN110" s="66"/>
      <c r="AAO110" s="66"/>
      <c r="AAP110" s="66"/>
      <c r="AAQ110" s="66"/>
      <c r="AAR110" s="66"/>
      <c r="AAS110" s="66"/>
      <c r="AAT110" s="66"/>
      <c r="AAU110" s="66"/>
      <c r="AAV110" s="66"/>
      <c r="AAW110" s="66"/>
      <c r="AAX110" s="66"/>
      <c r="AAY110" s="66"/>
      <c r="AAZ110" s="66"/>
      <c r="ABA110" s="66"/>
      <c r="ABB110" s="66"/>
      <c r="ABC110" s="66"/>
      <c r="ABD110" s="66"/>
      <c r="ABE110" s="66"/>
      <c r="ABF110" s="66"/>
      <c r="ABG110" s="66"/>
      <c r="ABH110" s="66"/>
      <c r="ABI110" s="66"/>
      <c r="ABJ110" s="66"/>
      <c r="ABK110" s="66"/>
      <c r="ABL110" s="66"/>
      <c r="ABM110" s="66"/>
      <c r="ABN110" s="66"/>
      <c r="ABO110" s="66"/>
      <c r="ABP110" s="66"/>
      <c r="ABQ110" s="66"/>
      <c r="ABR110" s="66"/>
      <c r="ABS110" s="66"/>
      <c r="ABT110" s="66"/>
      <c r="ABU110" s="66"/>
      <c r="ABV110" s="66"/>
      <c r="ABW110" s="66"/>
      <c r="ABX110" s="66"/>
      <c r="ABY110" s="66"/>
      <c r="ABZ110" s="66"/>
      <c r="ACA110" s="66"/>
      <c r="ACB110" s="66"/>
      <c r="ACC110" s="66"/>
      <c r="ACD110" s="66"/>
      <c r="ACE110" s="66"/>
      <c r="ACF110" s="66"/>
      <c r="ACG110" s="66"/>
      <c r="ACH110" s="66"/>
      <c r="ACI110" s="66"/>
      <c r="ACJ110" s="66"/>
      <c r="ACK110" s="66"/>
      <c r="ACL110" s="66"/>
      <c r="ACM110" s="66"/>
      <c r="ACN110" s="66"/>
      <c r="ACO110" s="66"/>
      <c r="ACP110" s="66"/>
      <c r="ACQ110" s="66"/>
      <c r="ACR110" s="66"/>
      <c r="ACS110" s="66"/>
      <c r="ACT110" s="66"/>
      <c r="ACU110" s="66"/>
      <c r="ACV110" s="66"/>
      <c r="ACW110" s="66"/>
      <c r="ACX110" s="66"/>
      <c r="ACY110" s="66"/>
      <c r="ACZ110" s="66"/>
      <c r="ADA110" s="66"/>
      <c r="ADB110" s="66"/>
      <c r="ADC110" s="66"/>
      <c r="ADD110" s="66"/>
      <c r="ADE110" s="66"/>
      <c r="ADF110" s="66"/>
      <c r="ADG110" s="66"/>
      <c r="ADH110" s="66"/>
      <c r="ADI110" s="66"/>
      <c r="ADJ110" s="66"/>
      <c r="ADK110" s="66"/>
      <c r="ADL110" s="66"/>
      <c r="ADM110" s="66"/>
      <c r="ADN110" s="66"/>
      <c r="ADO110" s="66"/>
      <c r="ADP110" s="66"/>
      <c r="ADQ110" s="66"/>
      <c r="ADR110" s="66"/>
      <c r="ADS110" s="66"/>
      <c r="ADT110" s="66"/>
      <c r="ADU110" s="66"/>
      <c r="ADV110" s="66"/>
      <c r="ADW110" s="66"/>
      <c r="ADX110" s="66"/>
      <c r="ADY110" s="66"/>
      <c r="ADZ110" s="66"/>
      <c r="AEA110" s="66"/>
      <c r="AEB110" s="66"/>
      <c r="AEC110" s="66"/>
      <c r="AED110" s="66"/>
      <c r="AEE110" s="66"/>
      <c r="AEF110" s="66"/>
      <c r="AEG110" s="66"/>
      <c r="AEH110" s="66"/>
      <c r="AEI110" s="66"/>
      <c r="AEJ110" s="66"/>
      <c r="AEK110" s="66"/>
      <c r="AEL110" s="66"/>
      <c r="AEM110" s="66"/>
      <c r="AEN110" s="66"/>
      <c r="AEO110" s="66"/>
      <c r="AEP110" s="66"/>
      <c r="AEQ110" s="66"/>
      <c r="AER110" s="66"/>
      <c r="AES110" s="66"/>
      <c r="AET110" s="66"/>
      <c r="AEU110" s="66"/>
      <c r="AEV110" s="66"/>
      <c r="AEW110" s="66"/>
      <c r="AEX110" s="66"/>
      <c r="AEY110" s="66"/>
      <c r="AEZ110" s="66"/>
      <c r="AFA110" s="66"/>
      <c r="AFB110" s="66"/>
      <c r="AFC110" s="66"/>
      <c r="AFD110" s="66"/>
      <c r="AFE110" s="66"/>
      <c r="AFF110" s="66"/>
      <c r="AFG110" s="66"/>
      <c r="AFH110" s="66"/>
      <c r="AFI110" s="66"/>
      <c r="AFJ110" s="66"/>
      <c r="AFK110" s="66"/>
      <c r="AFL110" s="66"/>
      <c r="AFM110" s="66"/>
      <c r="AFN110" s="66"/>
      <c r="AFO110" s="66"/>
      <c r="AFP110" s="66"/>
      <c r="AFQ110" s="66"/>
      <c r="AFR110" s="66"/>
      <c r="AFS110" s="66"/>
      <c r="AFT110" s="66"/>
      <c r="AFU110" s="66"/>
      <c r="AFV110" s="66"/>
      <c r="AFW110" s="66"/>
      <c r="AFX110" s="66"/>
      <c r="AFY110" s="66"/>
      <c r="AFZ110" s="66"/>
      <c r="AGA110" s="66"/>
      <c r="AGB110" s="66"/>
      <c r="AGC110" s="66"/>
      <c r="AGD110" s="66"/>
      <c r="AGE110" s="66"/>
      <c r="AGF110" s="66"/>
      <c r="AGG110" s="66"/>
      <c r="AGH110" s="66"/>
      <c r="AGI110" s="66"/>
      <c r="AGJ110" s="66"/>
      <c r="AGK110" s="66"/>
      <c r="AGL110" s="66"/>
      <c r="AGM110" s="66"/>
      <c r="AGN110" s="66"/>
      <c r="AGO110" s="66"/>
      <c r="AGP110" s="66"/>
      <c r="AGQ110" s="66"/>
      <c r="AGR110" s="66"/>
      <c r="AGS110" s="66"/>
      <c r="AGT110" s="66"/>
      <c r="AGU110" s="66"/>
      <c r="AGV110" s="66"/>
      <c r="AGW110" s="66"/>
      <c r="AGX110" s="66"/>
      <c r="AGY110" s="66"/>
      <c r="AGZ110" s="66"/>
      <c r="AHA110" s="66"/>
      <c r="AHB110" s="66"/>
      <c r="AHC110" s="66"/>
      <c r="AHD110" s="66"/>
      <c r="AHE110" s="66"/>
      <c r="AHF110" s="66"/>
      <c r="AHG110" s="66"/>
      <c r="AHH110" s="66"/>
      <c r="AHI110" s="66"/>
      <c r="AHJ110" s="66"/>
      <c r="AHK110" s="66"/>
      <c r="AHL110" s="66"/>
      <c r="AHM110" s="66"/>
      <c r="AHN110" s="66"/>
      <c r="AHO110" s="66"/>
      <c r="AHP110" s="66"/>
      <c r="AHQ110" s="66"/>
      <c r="AHR110" s="66"/>
      <c r="AHS110" s="66"/>
      <c r="AHT110" s="66"/>
      <c r="AHU110" s="66"/>
      <c r="AHV110" s="66"/>
      <c r="AHW110" s="66"/>
      <c r="AHX110" s="66"/>
      <c r="AHY110" s="66"/>
      <c r="AHZ110" s="66"/>
      <c r="AIA110" s="66"/>
      <c r="AIB110" s="66"/>
      <c r="AIC110" s="66"/>
      <c r="AID110" s="66"/>
      <c r="AIE110" s="66"/>
      <c r="AIF110" s="66"/>
      <c r="AIG110" s="66"/>
      <c r="AIH110" s="66"/>
      <c r="AII110" s="66"/>
      <c r="AIJ110" s="66"/>
      <c r="AIK110" s="66"/>
      <c r="AIL110" s="66"/>
      <c r="AIM110" s="66"/>
      <c r="AIN110" s="66"/>
      <c r="AIO110" s="66"/>
      <c r="AIP110" s="66"/>
      <c r="AIQ110" s="66"/>
      <c r="AIR110" s="66"/>
      <c r="AIS110" s="66"/>
      <c r="AIT110" s="66"/>
      <c r="AIU110" s="66"/>
      <c r="AIV110" s="66"/>
      <c r="AIW110" s="66"/>
      <c r="AIX110" s="66"/>
      <c r="AIY110" s="66"/>
      <c r="AIZ110" s="66"/>
      <c r="AJA110" s="66"/>
      <c r="AJB110" s="66"/>
      <c r="AJC110" s="66"/>
      <c r="AJD110" s="66"/>
      <c r="AJE110" s="66"/>
      <c r="AJF110" s="66"/>
      <c r="AJG110" s="66"/>
      <c r="AJH110" s="66"/>
      <c r="AJI110" s="66"/>
      <c r="AJJ110" s="66"/>
      <c r="AJK110" s="66"/>
      <c r="AJL110" s="66"/>
      <c r="AJM110" s="66"/>
      <c r="AJN110" s="66"/>
      <c r="AJO110" s="66"/>
      <c r="AJP110" s="66"/>
      <c r="AJQ110" s="66"/>
      <c r="AJR110" s="66"/>
      <c r="AJS110" s="66"/>
      <c r="AJT110" s="66"/>
      <c r="AJU110" s="66"/>
      <c r="AJV110" s="66"/>
      <c r="AJW110" s="66"/>
      <c r="AJX110" s="66"/>
      <c r="AJY110" s="66"/>
      <c r="AJZ110" s="66"/>
      <c r="AKA110" s="66"/>
      <c r="AKB110" s="66"/>
      <c r="AKC110" s="66"/>
      <c r="AKD110" s="66"/>
      <c r="AKE110" s="66"/>
      <c r="AKF110" s="66"/>
      <c r="AKG110" s="66"/>
      <c r="AKH110" s="66"/>
      <c r="AKI110" s="66"/>
      <c r="AKJ110" s="66"/>
      <c r="AKK110" s="66"/>
      <c r="AKL110" s="66"/>
      <c r="AKM110" s="66"/>
      <c r="AKN110" s="66"/>
      <c r="AKO110" s="66"/>
      <c r="AKP110" s="66"/>
      <c r="AKQ110" s="66"/>
      <c r="AKR110" s="66"/>
      <c r="AKS110" s="66"/>
      <c r="AKT110" s="66"/>
      <c r="AKU110" s="66"/>
      <c r="AKV110" s="66"/>
      <c r="AKW110" s="66"/>
      <c r="AKX110" s="66"/>
      <c r="AKY110" s="66"/>
      <c r="AKZ110" s="66"/>
      <c r="ALA110" s="66"/>
      <c r="ALB110" s="66"/>
      <c r="ALC110" s="66"/>
      <c r="ALD110" s="66"/>
      <c r="ALE110" s="66"/>
      <c r="ALF110" s="66"/>
      <c r="ALG110" s="66"/>
      <c r="ALH110" s="66"/>
      <c r="ALI110" s="66"/>
      <c r="ALJ110" s="66"/>
      <c r="ALK110" s="66"/>
      <c r="ALL110" s="66"/>
      <c r="ALM110" s="66"/>
      <c r="ALN110" s="66"/>
      <c r="ALO110" s="66"/>
      <c r="ALP110" s="66"/>
      <c r="ALQ110" s="66"/>
      <c r="ALR110" s="66"/>
      <c r="ALS110" s="66"/>
      <c r="ALT110" s="66"/>
      <c r="ALU110" s="66"/>
      <c r="ALV110" s="66"/>
      <c r="ALW110" s="66"/>
      <c r="ALX110" s="66"/>
      <c r="ALY110" s="66"/>
      <c r="ALZ110" s="66"/>
      <c r="AMA110" s="66"/>
      <c r="AMB110" s="66"/>
      <c r="AMC110" s="66"/>
      <c r="AMD110" s="66"/>
      <c r="AME110" s="66"/>
      <c r="AMF110" s="66"/>
      <c r="AMG110" s="66"/>
      <c r="AMH110" s="66"/>
      <c r="AMI110" s="66"/>
      <c r="AMJ110" s="66"/>
      <c r="AMK110" s="66"/>
      <c r="AML110" s="66"/>
      <c r="AMM110" s="66"/>
      <c r="AMN110" s="66"/>
      <c r="AMO110" s="66"/>
      <c r="AMP110" s="66"/>
      <c r="AMQ110" s="66"/>
      <c r="AMR110" s="66"/>
      <c r="AMS110" s="66"/>
      <c r="AMT110" s="66"/>
      <c r="AMU110" s="66"/>
      <c r="AMV110" s="66"/>
      <c r="AMW110" s="66"/>
      <c r="AMX110" s="66"/>
      <c r="AMY110" s="66"/>
      <c r="AMZ110" s="66"/>
      <c r="ANA110" s="66"/>
      <c r="ANB110" s="66"/>
      <c r="ANC110" s="66"/>
      <c r="AND110" s="66"/>
      <c r="ANE110" s="66"/>
      <c r="ANF110" s="66"/>
      <c r="ANG110" s="66"/>
      <c r="ANH110" s="66"/>
      <c r="ANI110" s="66"/>
      <c r="ANJ110" s="66"/>
      <c r="ANK110" s="66"/>
      <c r="ANL110" s="66"/>
      <c r="ANM110" s="66"/>
      <c r="ANN110" s="66"/>
      <c r="ANO110" s="66"/>
      <c r="ANP110" s="66"/>
      <c r="ANQ110" s="66"/>
      <c r="ANR110" s="66"/>
      <c r="ANS110" s="66"/>
      <c r="ANT110" s="66"/>
      <c r="ANU110" s="66"/>
      <c r="ANV110" s="66"/>
      <c r="ANW110" s="66"/>
      <c r="ANX110" s="66"/>
      <c r="ANY110" s="66"/>
      <c r="ANZ110" s="66"/>
      <c r="AOA110" s="66"/>
      <c r="AOB110" s="66"/>
      <c r="AOC110" s="66"/>
      <c r="AOD110" s="66"/>
      <c r="AOE110" s="66"/>
      <c r="AOF110" s="66"/>
      <c r="AOG110" s="66"/>
      <c r="AOH110" s="66"/>
      <c r="AOI110" s="66"/>
      <c r="AOJ110" s="66"/>
      <c r="AOK110" s="66"/>
      <c r="AOL110" s="66"/>
      <c r="AOM110" s="66"/>
      <c r="AON110" s="66"/>
      <c r="AOO110" s="66"/>
      <c r="AOP110" s="66"/>
      <c r="AOQ110" s="66"/>
      <c r="AOR110" s="66"/>
      <c r="AOS110" s="66"/>
      <c r="AOT110" s="66"/>
      <c r="AOU110" s="66"/>
      <c r="AOV110" s="66"/>
      <c r="AOW110" s="66"/>
      <c r="AOX110" s="66"/>
      <c r="AOY110" s="66"/>
      <c r="AOZ110" s="66"/>
      <c r="APA110" s="66"/>
      <c r="APB110" s="66"/>
      <c r="APC110" s="66"/>
      <c r="APD110" s="66"/>
      <c r="APE110" s="66"/>
      <c r="APF110" s="66"/>
      <c r="APG110" s="66"/>
      <c r="APH110" s="66"/>
      <c r="API110" s="66"/>
      <c r="APJ110" s="66"/>
      <c r="APK110" s="66"/>
      <c r="APL110" s="66"/>
      <c r="APM110" s="66"/>
      <c r="APN110" s="66"/>
      <c r="APO110" s="66"/>
      <c r="APP110" s="66"/>
      <c r="APQ110" s="66"/>
      <c r="APR110" s="66"/>
      <c r="APS110" s="66"/>
      <c r="APT110" s="66"/>
      <c r="APU110" s="66"/>
      <c r="APV110" s="66"/>
      <c r="APW110" s="66"/>
      <c r="APX110" s="66"/>
      <c r="APY110" s="66"/>
      <c r="APZ110" s="66"/>
      <c r="AQA110" s="66"/>
      <c r="AQB110" s="66"/>
      <c r="AQC110" s="66"/>
      <c r="AQD110" s="66"/>
      <c r="AQE110" s="66"/>
      <c r="AQF110" s="66"/>
      <c r="AQG110" s="66"/>
      <c r="AQH110" s="66"/>
      <c r="AQI110" s="66"/>
      <c r="AQJ110" s="66"/>
      <c r="AQK110" s="66"/>
      <c r="AQL110" s="66"/>
      <c r="AQM110" s="66"/>
      <c r="AQN110" s="66"/>
      <c r="AQO110" s="66"/>
      <c r="AQP110" s="66"/>
      <c r="AQQ110" s="66"/>
      <c r="AQR110" s="66"/>
      <c r="AQS110" s="66"/>
      <c r="AQT110" s="66"/>
      <c r="AQU110" s="66"/>
      <c r="AQV110" s="66"/>
      <c r="AQW110" s="66"/>
      <c r="AQX110" s="66"/>
      <c r="AQY110" s="66"/>
      <c r="AQZ110" s="66"/>
      <c r="ARA110" s="66"/>
      <c r="ARB110" s="66"/>
      <c r="ARC110" s="66"/>
      <c r="ARD110" s="66"/>
      <c r="ARE110" s="66"/>
      <c r="ARF110" s="66"/>
      <c r="ARG110" s="66"/>
      <c r="ARH110" s="66"/>
      <c r="ARI110" s="66"/>
      <c r="ARJ110" s="66"/>
      <c r="ARK110" s="66"/>
      <c r="ARL110" s="66"/>
      <c r="ARM110" s="66"/>
      <c r="ARN110" s="66"/>
      <c r="ARO110" s="66"/>
      <c r="ARP110" s="66"/>
      <c r="ARQ110" s="66"/>
      <c r="ARR110" s="66"/>
      <c r="ARS110" s="66"/>
      <c r="ART110" s="66"/>
      <c r="ARU110" s="66"/>
      <c r="ARV110" s="66"/>
      <c r="ARW110" s="66"/>
      <c r="ARX110" s="66"/>
      <c r="ARY110" s="66"/>
      <c r="ARZ110" s="66"/>
      <c r="ASA110" s="66"/>
      <c r="ASB110" s="66"/>
      <c r="ASC110" s="66"/>
      <c r="ASD110" s="66"/>
      <c r="ASE110" s="66"/>
      <c r="ASF110" s="66"/>
      <c r="ASG110" s="66"/>
      <c r="ASH110" s="66"/>
      <c r="ASI110" s="66"/>
      <c r="ASJ110" s="66"/>
      <c r="ASK110" s="66"/>
      <c r="ASL110" s="66"/>
      <c r="ASM110" s="66"/>
      <c r="ASN110" s="66"/>
      <c r="ASO110" s="66"/>
      <c r="ASP110" s="66"/>
      <c r="ASQ110" s="66"/>
      <c r="ASR110" s="66"/>
      <c r="ASS110" s="66"/>
      <c r="AST110" s="66"/>
      <c r="ASU110" s="66"/>
      <c r="ASV110" s="66"/>
      <c r="ASW110" s="66"/>
      <c r="ASX110" s="66"/>
      <c r="ASY110" s="66"/>
      <c r="ASZ110" s="66"/>
      <c r="ATA110" s="66"/>
      <c r="ATB110" s="66"/>
      <c r="ATC110" s="66"/>
      <c r="ATD110" s="66"/>
      <c r="ATE110" s="66"/>
      <c r="ATF110" s="66"/>
      <c r="ATG110" s="66"/>
      <c r="ATH110" s="66"/>
      <c r="ATI110" s="66"/>
      <c r="ATJ110" s="66"/>
      <c r="ATK110" s="66"/>
      <c r="ATL110" s="66"/>
      <c r="ATM110" s="66"/>
      <c r="ATN110" s="66"/>
      <c r="ATO110" s="66"/>
      <c r="ATP110" s="66"/>
      <c r="ATQ110" s="66"/>
      <c r="ATR110" s="66"/>
      <c r="ATS110" s="66"/>
      <c r="ATT110" s="66"/>
      <c r="ATU110" s="66"/>
      <c r="ATV110" s="66"/>
      <c r="ATW110" s="66"/>
      <c r="ATX110" s="66"/>
      <c r="ATY110" s="66"/>
      <c r="ATZ110" s="66"/>
      <c r="AUA110" s="66"/>
      <c r="AUB110" s="66"/>
      <c r="AUC110" s="66"/>
      <c r="AUD110" s="66"/>
      <c r="AUE110" s="66"/>
      <c r="AUF110" s="66"/>
      <c r="AUG110" s="66"/>
      <c r="AUH110" s="66"/>
      <c r="AUI110" s="66"/>
      <c r="AUJ110" s="66"/>
      <c r="AUK110" s="66"/>
      <c r="AUL110" s="66"/>
      <c r="AUM110" s="66"/>
      <c r="AUN110" s="66"/>
      <c r="AUO110" s="66"/>
      <c r="AUP110" s="66"/>
      <c r="AUQ110" s="66"/>
      <c r="AUR110" s="66"/>
      <c r="AUS110" s="66"/>
      <c r="AUT110" s="66"/>
      <c r="AUU110" s="66"/>
      <c r="AUV110" s="66"/>
      <c r="AUW110" s="66"/>
      <c r="AUX110" s="66"/>
      <c r="AUY110" s="66"/>
      <c r="AUZ110" s="66"/>
      <c r="AVA110" s="66"/>
      <c r="AVB110" s="66"/>
      <c r="AVC110" s="66"/>
      <c r="AVD110" s="66"/>
      <c r="AVE110" s="66"/>
      <c r="AVF110" s="66"/>
      <c r="AVG110" s="66"/>
      <c r="AVH110" s="66"/>
      <c r="AVI110" s="66"/>
      <c r="AVJ110" s="66"/>
      <c r="AVK110" s="66"/>
      <c r="AVL110" s="66"/>
      <c r="AVM110" s="66"/>
      <c r="AVN110" s="66"/>
      <c r="AVO110" s="66"/>
      <c r="AVP110" s="66"/>
      <c r="AVQ110" s="66"/>
      <c r="AVR110" s="66"/>
      <c r="AVS110" s="66"/>
      <c r="AVT110" s="66"/>
      <c r="AVU110" s="66"/>
      <c r="AVV110" s="66"/>
      <c r="AVW110" s="66"/>
      <c r="AVX110" s="66"/>
      <c r="AVY110" s="66"/>
      <c r="AVZ110" s="66"/>
      <c r="AWA110" s="66"/>
      <c r="AWB110" s="66"/>
      <c r="AWC110" s="66"/>
      <c r="AWD110" s="66"/>
      <c r="AWE110" s="66"/>
      <c r="AWF110" s="66"/>
      <c r="AWG110" s="66"/>
      <c r="AWH110" s="66"/>
      <c r="AWI110" s="66"/>
      <c r="AWJ110" s="66"/>
      <c r="AWK110" s="66"/>
      <c r="AWL110" s="66"/>
      <c r="AWM110" s="66"/>
      <c r="AWN110" s="66"/>
      <c r="AWO110" s="66"/>
      <c r="AWP110" s="66"/>
      <c r="AWQ110" s="66"/>
      <c r="AWR110" s="66"/>
      <c r="AWS110" s="66"/>
      <c r="AWT110" s="66"/>
      <c r="AWU110" s="66"/>
      <c r="AWV110" s="66"/>
      <c r="AWW110" s="66"/>
      <c r="AWX110" s="66"/>
      <c r="AWY110" s="66"/>
      <c r="AWZ110" s="66"/>
      <c r="AXA110" s="66"/>
      <c r="AXB110" s="66"/>
      <c r="AXC110" s="66"/>
      <c r="AXD110" s="66"/>
      <c r="AXE110" s="66"/>
      <c r="AXF110" s="66"/>
      <c r="AXG110" s="66"/>
      <c r="AXH110" s="66"/>
      <c r="AXI110" s="66"/>
      <c r="AXJ110" s="66"/>
      <c r="AXK110" s="66"/>
      <c r="AXL110" s="66"/>
      <c r="AXM110" s="66"/>
      <c r="AXN110" s="66"/>
      <c r="AXO110" s="66"/>
      <c r="AXP110" s="66"/>
      <c r="AXQ110" s="66"/>
      <c r="AXR110" s="66"/>
      <c r="AXS110" s="66"/>
      <c r="AXT110" s="66"/>
      <c r="AXU110" s="66"/>
      <c r="AXV110" s="66"/>
      <c r="AXW110" s="66"/>
      <c r="AXX110" s="66"/>
      <c r="AXY110" s="66"/>
      <c r="AXZ110" s="66"/>
      <c r="AYA110" s="66"/>
      <c r="AYB110" s="66"/>
      <c r="AYC110" s="66"/>
      <c r="AYD110" s="66"/>
      <c r="AYE110" s="66"/>
      <c r="AYF110" s="66"/>
      <c r="AYG110" s="66"/>
      <c r="AYH110" s="66"/>
      <c r="AYI110" s="66"/>
      <c r="AYJ110" s="66"/>
      <c r="AYK110" s="66"/>
      <c r="AYL110" s="66"/>
      <c r="AYM110" s="66"/>
      <c r="AYN110" s="66"/>
      <c r="AYO110" s="66"/>
      <c r="AYP110" s="66"/>
      <c r="AYQ110" s="66"/>
      <c r="AYR110" s="66"/>
      <c r="AYS110" s="66"/>
      <c r="AYT110" s="66"/>
      <c r="AYU110" s="66"/>
      <c r="AYV110" s="66"/>
      <c r="AYW110" s="66"/>
      <c r="AYX110" s="66"/>
      <c r="AYY110" s="66"/>
      <c r="AYZ110" s="66"/>
      <c r="AZA110" s="66"/>
      <c r="AZB110" s="66"/>
      <c r="AZC110" s="66"/>
      <c r="AZD110" s="66"/>
      <c r="AZE110" s="66"/>
      <c r="AZF110" s="66"/>
      <c r="AZG110" s="66"/>
      <c r="AZH110" s="66"/>
      <c r="AZI110" s="66"/>
      <c r="AZJ110" s="66"/>
      <c r="AZK110" s="66"/>
      <c r="AZL110" s="66"/>
      <c r="AZM110" s="66"/>
      <c r="AZN110" s="66"/>
      <c r="AZO110" s="66"/>
      <c r="AZP110" s="66"/>
      <c r="AZQ110" s="66"/>
      <c r="AZR110" s="66"/>
      <c r="AZS110" s="66"/>
      <c r="AZT110" s="66"/>
      <c r="AZU110" s="66"/>
      <c r="AZV110" s="66"/>
      <c r="AZW110" s="66"/>
      <c r="AZX110" s="66"/>
      <c r="AZY110" s="66"/>
      <c r="AZZ110" s="66"/>
      <c r="BAA110" s="66"/>
      <c r="BAB110" s="66"/>
      <c r="BAC110" s="66"/>
      <c r="BAD110" s="66"/>
      <c r="BAE110" s="66"/>
      <c r="BAF110" s="66"/>
      <c r="BAG110" s="66"/>
      <c r="BAH110" s="66"/>
      <c r="BAI110" s="66"/>
      <c r="BAJ110" s="66"/>
      <c r="BAK110" s="66"/>
      <c r="BAL110" s="66"/>
      <c r="BAM110" s="66"/>
      <c r="BAN110" s="66"/>
      <c r="BAO110" s="66"/>
      <c r="BAP110" s="66"/>
      <c r="BAQ110" s="66"/>
      <c r="BAR110" s="66"/>
      <c r="BAS110" s="66"/>
      <c r="BAT110" s="66"/>
      <c r="BAU110" s="66"/>
      <c r="BAV110" s="66"/>
      <c r="BAW110" s="66"/>
      <c r="BAX110" s="66"/>
      <c r="BAY110" s="66"/>
      <c r="BAZ110" s="66"/>
      <c r="BBA110" s="66"/>
      <c r="BBB110" s="66"/>
      <c r="BBC110" s="66"/>
      <c r="BBD110" s="66"/>
      <c r="BBE110" s="66"/>
      <c r="BBF110" s="66"/>
      <c r="BBG110" s="66"/>
      <c r="BBH110" s="66"/>
      <c r="BBI110" s="66"/>
      <c r="BBJ110" s="66"/>
      <c r="BBK110" s="66"/>
      <c r="BBL110" s="66"/>
      <c r="BBM110" s="66"/>
      <c r="BBN110" s="66"/>
      <c r="BBO110" s="66"/>
      <c r="BBP110" s="66"/>
      <c r="BBQ110" s="66"/>
      <c r="BBR110" s="66"/>
      <c r="BBS110" s="66"/>
      <c r="BBT110" s="66"/>
      <c r="BBU110" s="66"/>
      <c r="BBV110" s="66"/>
      <c r="BBW110" s="66"/>
      <c r="BBX110" s="66"/>
      <c r="BBY110" s="66"/>
      <c r="BBZ110" s="66"/>
      <c r="BCA110" s="66"/>
      <c r="BCB110" s="66"/>
      <c r="BCC110" s="66"/>
      <c r="BCD110" s="66"/>
      <c r="BCE110" s="66"/>
      <c r="BCF110" s="66"/>
      <c r="BCG110" s="66"/>
      <c r="BCH110" s="66"/>
      <c r="BCI110" s="66"/>
      <c r="BCJ110" s="66"/>
      <c r="BCK110" s="66"/>
      <c r="BCL110" s="66"/>
      <c r="BCM110" s="66"/>
      <c r="BCN110" s="66"/>
      <c r="BCO110" s="66"/>
      <c r="BCP110" s="66"/>
      <c r="BCQ110" s="66"/>
      <c r="BCR110" s="66"/>
      <c r="BCS110" s="66"/>
      <c r="BCT110" s="66"/>
      <c r="BCU110" s="66"/>
      <c r="BCV110" s="66"/>
      <c r="BCW110" s="66"/>
      <c r="BCX110" s="66"/>
      <c r="BCY110" s="66"/>
      <c r="BCZ110" s="66"/>
      <c r="BDA110" s="66"/>
      <c r="BDB110" s="66"/>
      <c r="BDC110" s="66"/>
      <c r="BDD110" s="66"/>
      <c r="BDE110" s="66"/>
      <c r="BDF110" s="66"/>
      <c r="BDG110" s="66"/>
      <c r="BDH110" s="66"/>
      <c r="BDI110" s="66"/>
      <c r="BDJ110" s="66"/>
      <c r="BDK110" s="66"/>
      <c r="BDL110" s="66"/>
      <c r="BDM110" s="66"/>
      <c r="BDN110" s="66"/>
      <c r="BDO110" s="66"/>
      <c r="BDP110" s="66"/>
      <c r="BDQ110" s="66"/>
      <c r="BDR110" s="66"/>
      <c r="BDS110" s="66"/>
      <c r="BDT110" s="66"/>
      <c r="BDU110" s="66"/>
      <c r="BDV110" s="66"/>
      <c r="BDW110" s="66"/>
      <c r="BDX110" s="66"/>
      <c r="BDY110" s="66"/>
      <c r="BDZ110" s="66"/>
      <c r="BEA110" s="66"/>
      <c r="BEB110" s="66"/>
      <c r="BEC110" s="66"/>
      <c r="BED110" s="66"/>
      <c r="BEE110" s="66"/>
      <c r="BEF110" s="66"/>
      <c r="BEG110" s="66"/>
      <c r="BEH110" s="66"/>
      <c r="BEI110" s="66"/>
      <c r="BEJ110" s="66"/>
      <c r="BEK110" s="66"/>
      <c r="BEL110" s="66"/>
      <c r="BEM110" s="66"/>
      <c r="BEN110" s="66"/>
      <c r="BEO110" s="66"/>
      <c r="BEP110" s="66"/>
      <c r="BEQ110" s="66"/>
      <c r="BER110" s="66"/>
      <c r="BES110" s="66"/>
      <c r="BET110" s="66"/>
      <c r="BEU110" s="66"/>
      <c r="BEV110" s="66"/>
      <c r="BEW110" s="66"/>
      <c r="BEX110" s="66"/>
      <c r="BEY110" s="66"/>
      <c r="BEZ110" s="66"/>
      <c r="BFA110" s="66"/>
      <c r="BFB110" s="66"/>
      <c r="BFC110" s="66"/>
      <c r="BFD110" s="66"/>
      <c r="BFE110" s="66"/>
      <c r="BFF110" s="66"/>
      <c r="BFG110" s="66"/>
      <c r="BFH110" s="66"/>
      <c r="BFI110" s="66"/>
      <c r="BFJ110" s="66"/>
      <c r="BFK110" s="66"/>
      <c r="BFL110" s="66"/>
      <c r="BFM110" s="66"/>
      <c r="BFN110" s="66"/>
      <c r="BFO110" s="66"/>
      <c r="BFP110" s="66"/>
      <c r="BFQ110" s="66"/>
      <c r="BFR110" s="66"/>
      <c r="BFS110" s="66"/>
      <c r="BFT110" s="66"/>
      <c r="BFU110" s="66"/>
      <c r="BFV110" s="66"/>
      <c r="BFW110" s="66"/>
      <c r="BFX110" s="66"/>
      <c r="BFY110" s="66"/>
      <c r="BFZ110" s="66"/>
      <c r="BGA110" s="66"/>
      <c r="BGB110" s="66"/>
      <c r="BGC110" s="66"/>
      <c r="BGD110" s="66"/>
      <c r="BGE110" s="66"/>
      <c r="BGF110" s="66"/>
      <c r="BGG110" s="66"/>
      <c r="BGH110" s="66"/>
      <c r="BGI110" s="66"/>
      <c r="BGJ110" s="66"/>
      <c r="BGK110" s="66"/>
      <c r="BGL110" s="66"/>
      <c r="BGM110" s="66"/>
      <c r="BGN110" s="66"/>
      <c r="BGO110" s="66"/>
      <c r="BGP110" s="66"/>
      <c r="BGQ110" s="66"/>
      <c r="BGR110" s="66"/>
      <c r="BGS110" s="66"/>
      <c r="BGT110" s="66"/>
      <c r="BGU110" s="66"/>
      <c r="BGV110" s="66"/>
      <c r="BGW110" s="66"/>
      <c r="BGX110" s="66"/>
      <c r="BGY110" s="66"/>
      <c r="BGZ110" s="66"/>
      <c r="BHA110" s="66"/>
      <c r="BHB110" s="66"/>
      <c r="BHC110" s="66"/>
      <c r="BHD110" s="66"/>
      <c r="BHE110" s="66"/>
      <c r="BHF110" s="66"/>
      <c r="BHG110" s="66"/>
      <c r="BHH110" s="66"/>
      <c r="BHI110" s="66"/>
      <c r="BHJ110" s="66"/>
      <c r="BHK110" s="66"/>
      <c r="BHL110" s="66"/>
      <c r="BHM110" s="66"/>
      <c r="BHN110" s="66"/>
      <c r="BHO110" s="66"/>
      <c r="BHP110" s="66"/>
      <c r="BHQ110" s="66"/>
      <c r="BHR110" s="66"/>
      <c r="BHS110" s="66"/>
      <c r="BHT110" s="66"/>
      <c r="BHU110" s="66"/>
      <c r="BHV110" s="66"/>
      <c r="BHW110" s="66"/>
      <c r="BHX110" s="66"/>
      <c r="BHY110" s="66"/>
      <c r="BHZ110" s="66"/>
      <c r="BIA110" s="66"/>
      <c r="BIB110" s="66"/>
      <c r="BIC110" s="66"/>
      <c r="BID110" s="66"/>
      <c r="BIE110" s="66"/>
      <c r="BIF110" s="66"/>
      <c r="BIG110" s="66"/>
      <c r="BIH110" s="66"/>
      <c r="BII110" s="66"/>
      <c r="BIJ110" s="66"/>
      <c r="BIK110" s="66"/>
      <c r="BIL110" s="66"/>
      <c r="BIM110" s="66"/>
      <c r="BIN110" s="66"/>
      <c r="BIO110" s="66"/>
      <c r="BIP110" s="66"/>
      <c r="BIQ110" s="66"/>
      <c r="BIR110" s="66"/>
      <c r="BIS110" s="66"/>
      <c r="BIT110" s="66"/>
      <c r="BIU110" s="66"/>
      <c r="BIV110" s="66"/>
      <c r="BIW110" s="66"/>
      <c r="BIX110" s="66"/>
      <c r="BIY110" s="66"/>
      <c r="BIZ110" s="66"/>
      <c r="BJA110" s="66"/>
      <c r="BJB110" s="66"/>
      <c r="BJC110" s="66"/>
      <c r="BJD110" s="66"/>
      <c r="BJE110" s="66"/>
      <c r="BJF110" s="66"/>
      <c r="BJG110" s="66"/>
      <c r="BJH110" s="66"/>
      <c r="BJI110" s="66"/>
      <c r="BJJ110" s="66"/>
      <c r="BJK110" s="66"/>
      <c r="BJL110" s="66"/>
      <c r="BJM110" s="66"/>
      <c r="BJN110" s="66"/>
      <c r="BJO110" s="66"/>
      <c r="BJP110" s="66"/>
      <c r="BJQ110" s="66"/>
      <c r="BJR110" s="66"/>
      <c r="BJS110" s="66"/>
      <c r="BJT110" s="66"/>
      <c r="BJU110" s="66"/>
      <c r="BJV110" s="66"/>
      <c r="BJW110" s="66"/>
      <c r="BJX110" s="66"/>
      <c r="BJY110" s="66"/>
      <c r="BJZ110" s="66"/>
      <c r="BKA110" s="66"/>
      <c r="BKB110" s="66"/>
      <c r="BKC110" s="66"/>
      <c r="BKD110" s="66"/>
      <c r="BKE110" s="66"/>
      <c r="BKF110" s="66"/>
      <c r="BKG110" s="66"/>
      <c r="BKH110" s="66"/>
      <c r="BKI110" s="66"/>
      <c r="BKJ110" s="66"/>
      <c r="BKK110" s="66"/>
      <c r="BKL110" s="66"/>
      <c r="BKM110" s="66"/>
      <c r="BKN110" s="66"/>
      <c r="BKO110" s="66"/>
      <c r="BKP110" s="66"/>
      <c r="BKQ110" s="66"/>
      <c r="BKR110" s="66"/>
      <c r="BKS110" s="66"/>
      <c r="BKT110" s="66"/>
      <c r="BKU110" s="66"/>
      <c r="BKV110" s="66"/>
      <c r="BKW110" s="66"/>
      <c r="BKX110" s="66"/>
      <c r="BKY110" s="66"/>
      <c r="BKZ110" s="66"/>
      <c r="BLA110" s="66"/>
      <c r="BLB110" s="66"/>
      <c r="BLC110" s="66"/>
      <c r="BLD110" s="66"/>
      <c r="BLE110" s="66"/>
      <c r="BLF110" s="66"/>
      <c r="BLG110" s="66"/>
      <c r="BLH110" s="66"/>
      <c r="BLI110" s="66"/>
      <c r="BLJ110" s="66"/>
      <c r="BLK110" s="66"/>
      <c r="BLL110" s="66"/>
      <c r="BLM110" s="66"/>
      <c r="BLN110" s="66"/>
      <c r="BLO110" s="66"/>
      <c r="BLP110" s="66"/>
      <c r="BLQ110" s="66"/>
      <c r="BLR110" s="66"/>
      <c r="BLS110" s="66"/>
      <c r="BLT110" s="66"/>
      <c r="BLU110" s="66"/>
      <c r="BLV110" s="66"/>
      <c r="BLW110" s="66"/>
      <c r="BLX110" s="66"/>
      <c r="BLY110" s="66"/>
      <c r="BLZ110" s="66"/>
      <c r="BMA110" s="66"/>
      <c r="BMB110" s="66"/>
      <c r="BMC110" s="66"/>
      <c r="BMD110" s="66"/>
      <c r="BME110" s="66"/>
      <c r="BMF110" s="66"/>
      <c r="BMG110" s="66"/>
      <c r="BMH110" s="66"/>
      <c r="BMI110" s="66"/>
      <c r="BMJ110" s="66"/>
      <c r="BMK110" s="66"/>
      <c r="BML110" s="66"/>
      <c r="BMM110" s="66"/>
      <c r="BMN110" s="66"/>
      <c r="BMO110" s="66"/>
      <c r="BMP110" s="66"/>
      <c r="BMQ110" s="66"/>
      <c r="BMR110" s="66"/>
      <c r="BMS110" s="66"/>
      <c r="BMT110" s="66"/>
      <c r="BMU110" s="66"/>
      <c r="BMV110" s="66"/>
      <c r="BMW110" s="66"/>
      <c r="BMX110" s="66"/>
      <c r="BMY110" s="66"/>
      <c r="BMZ110" s="66"/>
      <c r="BNA110" s="66"/>
      <c r="BNB110" s="66"/>
      <c r="BNC110" s="66"/>
      <c r="BND110" s="66"/>
      <c r="BNE110" s="66"/>
      <c r="BNF110" s="66"/>
      <c r="BNG110" s="66"/>
      <c r="BNH110" s="66"/>
      <c r="BNI110" s="66"/>
      <c r="BNJ110" s="66"/>
      <c r="BNK110" s="66"/>
      <c r="BNL110" s="66"/>
      <c r="BNM110" s="66"/>
      <c r="BNN110" s="66"/>
      <c r="BNO110" s="66"/>
      <c r="BNP110" s="66"/>
      <c r="BNQ110" s="66"/>
      <c r="BNR110" s="66"/>
      <c r="BNS110" s="66"/>
      <c r="BNT110" s="66"/>
      <c r="BNU110" s="66"/>
      <c r="BNV110" s="66"/>
      <c r="BNW110" s="66"/>
      <c r="BNX110" s="66"/>
      <c r="BNY110" s="66"/>
      <c r="BNZ110" s="66"/>
      <c r="BOA110" s="66"/>
      <c r="BOB110" s="66"/>
      <c r="BOC110" s="66"/>
      <c r="BOD110" s="66"/>
      <c r="BOE110" s="66"/>
      <c r="BOF110" s="66"/>
      <c r="BOG110" s="66"/>
      <c r="BOH110" s="66"/>
      <c r="BOI110" s="66"/>
      <c r="BOJ110" s="66"/>
      <c r="BOK110" s="66"/>
      <c r="BOL110" s="66"/>
      <c r="BOM110" s="66"/>
      <c r="BON110" s="66"/>
      <c r="BOO110" s="66"/>
      <c r="BOP110" s="66"/>
      <c r="BOQ110" s="66"/>
      <c r="BOR110" s="66"/>
      <c r="BOS110" s="66"/>
      <c r="BOT110" s="66"/>
      <c r="BOU110" s="66"/>
      <c r="BOV110" s="66"/>
      <c r="BOW110" s="66"/>
      <c r="BOX110" s="66"/>
      <c r="BOY110" s="66"/>
      <c r="BOZ110" s="66"/>
      <c r="BPA110" s="66"/>
      <c r="BPB110" s="66"/>
      <c r="BPC110" s="66"/>
      <c r="BPD110" s="66"/>
      <c r="BPE110" s="66"/>
      <c r="BPF110" s="66"/>
      <c r="BPG110" s="66"/>
      <c r="BPH110" s="66"/>
      <c r="BPI110" s="66"/>
      <c r="BPJ110" s="66"/>
      <c r="BPK110" s="66"/>
      <c r="BPL110" s="66"/>
      <c r="BPM110" s="66"/>
      <c r="BPN110" s="66"/>
      <c r="BPO110" s="66"/>
      <c r="BPP110" s="66"/>
      <c r="BPQ110" s="66"/>
      <c r="BPR110" s="66"/>
      <c r="BPS110" s="66"/>
      <c r="BPT110" s="66"/>
      <c r="BPU110" s="66"/>
      <c r="BPV110" s="66"/>
      <c r="BPW110" s="66"/>
      <c r="BPX110" s="66"/>
      <c r="BPY110" s="66"/>
      <c r="BPZ110" s="66"/>
      <c r="BQA110" s="66"/>
      <c r="BQB110" s="66"/>
      <c r="BQC110" s="66"/>
      <c r="BQD110" s="66"/>
      <c r="BQE110" s="66"/>
      <c r="BQF110" s="66"/>
      <c r="BQG110" s="66"/>
      <c r="BQH110" s="66"/>
      <c r="BQI110" s="66"/>
      <c r="BQJ110" s="66"/>
      <c r="BQK110" s="66"/>
      <c r="BQL110" s="66"/>
      <c r="BQM110" s="66"/>
      <c r="BQN110" s="66"/>
      <c r="BQO110" s="66"/>
      <c r="BQP110" s="66"/>
      <c r="BQQ110" s="66"/>
      <c r="BQR110" s="66"/>
      <c r="BQS110" s="66"/>
      <c r="BQT110" s="66"/>
      <c r="BQU110" s="66"/>
      <c r="BQV110" s="66"/>
      <c r="BQW110" s="66"/>
      <c r="BQX110" s="66"/>
      <c r="BQY110" s="66"/>
      <c r="BQZ110" s="66"/>
      <c r="BRA110" s="66"/>
      <c r="BRB110" s="66"/>
      <c r="BRC110" s="66"/>
      <c r="BRD110" s="66"/>
      <c r="BRE110" s="66"/>
      <c r="BRF110" s="66"/>
      <c r="BRG110" s="66"/>
      <c r="BRH110" s="66"/>
      <c r="BRI110" s="66"/>
      <c r="BRJ110" s="66"/>
      <c r="BRK110" s="66"/>
      <c r="BRL110" s="66"/>
      <c r="BRM110" s="66"/>
      <c r="BRN110" s="66"/>
      <c r="BRO110" s="66"/>
      <c r="BRP110" s="66"/>
      <c r="BRQ110" s="66"/>
      <c r="BRR110" s="66"/>
      <c r="BRS110" s="66"/>
      <c r="BRT110" s="66"/>
      <c r="BRU110" s="66"/>
      <c r="BRV110" s="66"/>
      <c r="BRW110" s="66"/>
      <c r="BRX110" s="66"/>
      <c r="BRY110" s="66"/>
      <c r="BRZ110" s="66"/>
      <c r="BSA110" s="66"/>
      <c r="BSB110" s="66"/>
      <c r="BSC110" s="66"/>
      <c r="BSD110" s="66"/>
      <c r="BSE110" s="66"/>
      <c r="BSF110" s="66"/>
      <c r="BSG110" s="66"/>
      <c r="BSH110" s="66"/>
      <c r="BSI110" s="66"/>
      <c r="BSJ110" s="66"/>
      <c r="BSK110" s="66"/>
      <c r="BSL110" s="66"/>
      <c r="BSM110" s="66"/>
      <c r="BSN110" s="66"/>
      <c r="BSO110" s="66"/>
      <c r="BSP110" s="66"/>
      <c r="BSQ110" s="66"/>
      <c r="BSR110" s="66"/>
      <c r="BSS110" s="66"/>
      <c r="BST110" s="66"/>
      <c r="BSU110" s="66"/>
      <c r="BSV110" s="66"/>
      <c r="BSW110" s="66"/>
      <c r="BSX110" s="66"/>
      <c r="BSY110" s="66"/>
      <c r="BSZ110" s="66"/>
      <c r="BTA110" s="66"/>
      <c r="BTB110" s="66"/>
      <c r="BTC110" s="66"/>
      <c r="BTD110" s="66"/>
      <c r="BTE110" s="66"/>
      <c r="BTF110" s="66"/>
      <c r="BTG110" s="66"/>
      <c r="BTH110" s="66"/>
      <c r="BTI110" s="66"/>
      <c r="BTJ110" s="66"/>
      <c r="BTK110" s="66"/>
      <c r="BTL110" s="66"/>
      <c r="BTM110" s="66"/>
      <c r="BTN110" s="66"/>
      <c r="BTO110" s="66"/>
      <c r="BTP110" s="66"/>
      <c r="BTQ110" s="66"/>
      <c r="BTR110" s="66"/>
      <c r="BTS110" s="66"/>
      <c r="BTT110" s="66"/>
      <c r="BTU110" s="66"/>
      <c r="BTV110" s="66"/>
      <c r="BTW110" s="66"/>
      <c r="BTX110" s="66"/>
      <c r="BTY110" s="66"/>
      <c r="BTZ110" s="66"/>
      <c r="BUA110" s="66"/>
      <c r="BUB110" s="66"/>
      <c r="BUC110" s="66"/>
      <c r="BUD110" s="66"/>
      <c r="BUE110" s="66"/>
      <c r="BUF110" s="66"/>
      <c r="BUG110" s="66"/>
      <c r="BUH110" s="66"/>
      <c r="BUI110" s="66"/>
      <c r="BUJ110" s="66"/>
      <c r="BUK110" s="66"/>
      <c r="BUL110" s="66"/>
      <c r="BUM110" s="66"/>
      <c r="BUN110" s="66"/>
      <c r="BUO110" s="66"/>
      <c r="BUP110" s="66"/>
      <c r="BUQ110" s="66"/>
      <c r="BUR110" s="66"/>
      <c r="BUS110" s="66"/>
      <c r="BUT110" s="66"/>
      <c r="BUU110" s="66"/>
      <c r="BUV110" s="66"/>
      <c r="BUW110" s="66"/>
      <c r="BUX110" s="66"/>
      <c r="BUY110" s="66"/>
      <c r="BUZ110" s="66"/>
      <c r="BVA110" s="66"/>
      <c r="BVB110" s="66"/>
      <c r="BVC110" s="66"/>
      <c r="BVD110" s="66"/>
      <c r="BVE110" s="66"/>
      <c r="BVF110" s="66"/>
      <c r="BVG110" s="66"/>
      <c r="BVH110" s="66"/>
      <c r="BVI110" s="66"/>
      <c r="BVJ110" s="66"/>
      <c r="BVK110" s="66"/>
      <c r="BVL110" s="66"/>
      <c r="BVM110" s="66"/>
      <c r="BVN110" s="66"/>
      <c r="BVO110" s="66"/>
      <c r="BVP110" s="66"/>
      <c r="BVQ110" s="66"/>
      <c r="BVR110" s="66"/>
      <c r="BVS110" s="66"/>
      <c r="BVT110" s="66"/>
      <c r="BVU110" s="66"/>
      <c r="BVV110" s="66"/>
      <c r="BVW110" s="66"/>
      <c r="BVX110" s="66"/>
      <c r="BVY110" s="66"/>
      <c r="BVZ110" s="66"/>
      <c r="BWA110" s="66"/>
      <c r="BWB110" s="66"/>
      <c r="BWC110" s="66"/>
      <c r="BWD110" s="66"/>
      <c r="BWE110" s="66"/>
      <c r="BWF110" s="66"/>
      <c r="BWG110" s="66"/>
      <c r="BWH110" s="66"/>
      <c r="BWI110" s="66"/>
      <c r="BWJ110" s="66"/>
      <c r="BWK110" s="66"/>
      <c r="BWL110" s="66"/>
      <c r="BWM110" s="66"/>
      <c r="BWN110" s="66"/>
      <c r="BWO110" s="66"/>
      <c r="BWP110" s="66"/>
      <c r="BWQ110" s="66"/>
      <c r="BWR110" s="66"/>
      <c r="BWS110" s="66"/>
      <c r="BWT110" s="66"/>
      <c r="BWU110" s="66"/>
      <c r="BWV110" s="66"/>
      <c r="BWW110" s="66"/>
      <c r="BWX110" s="66"/>
      <c r="BWY110" s="66"/>
      <c r="BWZ110" s="66"/>
      <c r="BXA110" s="66"/>
      <c r="BXB110" s="66"/>
      <c r="BXC110" s="66"/>
      <c r="BXD110" s="66"/>
      <c r="BXE110" s="66"/>
      <c r="BXF110" s="66"/>
      <c r="BXG110" s="66"/>
      <c r="BXH110" s="66"/>
      <c r="BXI110" s="66"/>
      <c r="BXJ110" s="66"/>
      <c r="BXK110" s="66"/>
      <c r="BXL110" s="66"/>
      <c r="BXM110" s="66"/>
      <c r="BXN110" s="66"/>
      <c r="BXO110" s="66"/>
      <c r="BXP110" s="66"/>
      <c r="BXQ110" s="66"/>
      <c r="BXR110" s="66"/>
      <c r="BXS110" s="66"/>
      <c r="BXT110" s="66"/>
      <c r="BXU110" s="66"/>
      <c r="BXV110" s="66"/>
      <c r="BXW110" s="66"/>
      <c r="BXX110" s="66"/>
      <c r="BXY110" s="66"/>
      <c r="BXZ110" s="66"/>
      <c r="BYA110" s="66"/>
      <c r="BYB110" s="66"/>
      <c r="BYC110" s="66"/>
      <c r="BYD110" s="66"/>
      <c r="BYE110" s="66"/>
      <c r="BYF110" s="66"/>
      <c r="BYG110" s="66"/>
      <c r="BYH110" s="66"/>
      <c r="BYI110" s="66"/>
      <c r="BYJ110" s="66"/>
      <c r="BYK110" s="66"/>
      <c r="BYL110" s="66"/>
      <c r="BYM110" s="66"/>
      <c r="BYN110" s="66"/>
      <c r="BYO110" s="66"/>
      <c r="BYP110" s="66"/>
      <c r="BYQ110" s="66"/>
      <c r="BYR110" s="66"/>
      <c r="BYS110" s="66"/>
      <c r="BYT110" s="66"/>
      <c r="BYU110" s="66"/>
      <c r="BYV110" s="66"/>
      <c r="BYW110" s="66"/>
      <c r="BYX110" s="66"/>
      <c r="BYY110" s="66"/>
      <c r="BYZ110" s="66"/>
      <c r="BZA110" s="66"/>
      <c r="BZB110" s="66"/>
      <c r="BZC110" s="66"/>
      <c r="BZD110" s="66"/>
      <c r="BZE110" s="66"/>
      <c r="BZF110" s="66"/>
      <c r="BZG110" s="66"/>
      <c r="BZH110" s="66"/>
      <c r="BZI110" s="66"/>
      <c r="BZJ110" s="66"/>
      <c r="BZK110" s="66"/>
      <c r="BZL110" s="66"/>
      <c r="BZM110" s="66"/>
      <c r="BZN110" s="66"/>
      <c r="BZO110" s="66"/>
      <c r="BZP110" s="66"/>
      <c r="BZQ110" s="66"/>
      <c r="BZR110" s="66"/>
      <c r="BZS110" s="66"/>
      <c r="BZT110" s="66"/>
      <c r="BZU110" s="66"/>
      <c r="BZV110" s="66"/>
      <c r="BZW110" s="66"/>
      <c r="BZX110" s="66"/>
      <c r="BZY110" s="66"/>
      <c r="BZZ110" s="66"/>
      <c r="CAA110" s="66"/>
      <c r="CAB110" s="66"/>
      <c r="CAC110" s="66"/>
      <c r="CAD110" s="66"/>
      <c r="CAE110" s="66"/>
      <c r="CAF110" s="66"/>
      <c r="CAG110" s="66"/>
      <c r="CAH110" s="66"/>
      <c r="CAI110" s="66"/>
      <c r="CAJ110" s="66"/>
      <c r="CAK110" s="66"/>
      <c r="CAL110" s="66"/>
      <c r="CAM110" s="66"/>
      <c r="CAN110" s="66"/>
      <c r="CAO110" s="66"/>
      <c r="CAP110" s="66"/>
      <c r="CAQ110" s="66"/>
      <c r="CAR110" s="66"/>
      <c r="CAS110" s="66"/>
      <c r="CAT110" s="66"/>
      <c r="CAU110" s="66"/>
      <c r="CAV110" s="66"/>
      <c r="CAW110" s="66"/>
      <c r="CAX110" s="66"/>
      <c r="CAY110" s="66"/>
      <c r="CAZ110" s="66"/>
      <c r="CBA110" s="66"/>
      <c r="CBB110" s="66"/>
      <c r="CBC110" s="66"/>
      <c r="CBD110" s="66"/>
      <c r="CBE110" s="66"/>
      <c r="CBF110" s="66"/>
      <c r="CBG110" s="66"/>
      <c r="CBH110" s="66"/>
      <c r="CBI110" s="66"/>
      <c r="CBJ110" s="66"/>
      <c r="CBK110" s="66"/>
      <c r="CBL110" s="66"/>
      <c r="CBM110" s="66"/>
      <c r="CBN110" s="66"/>
      <c r="CBO110" s="66"/>
      <c r="CBP110" s="66"/>
      <c r="CBQ110" s="66"/>
      <c r="CBR110" s="66"/>
      <c r="CBS110" s="66"/>
      <c r="CBT110" s="66"/>
      <c r="CBU110" s="66"/>
      <c r="CBV110" s="66"/>
      <c r="CBW110" s="66"/>
      <c r="CBX110" s="66"/>
      <c r="CBY110" s="66"/>
      <c r="CBZ110" s="66"/>
      <c r="CCA110" s="66"/>
      <c r="CCB110" s="66"/>
      <c r="CCC110" s="66"/>
      <c r="CCD110" s="66"/>
      <c r="CCE110" s="66"/>
      <c r="CCF110" s="66"/>
      <c r="CCG110" s="66"/>
      <c r="CCH110" s="66"/>
      <c r="CCI110" s="66"/>
      <c r="CCJ110" s="66"/>
      <c r="CCK110" s="66"/>
      <c r="CCL110" s="66"/>
      <c r="CCM110" s="66"/>
      <c r="CCN110" s="66"/>
      <c r="CCO110" s="66"/>
      <c r="CCP110" s="66"/>
      <c r="CCQ110" s="66"/>
      <c r="CCR110" s="66"/>
      <c r="CCS110" s="66"/>
      <c r="CCT110" s="66"/>
      <c r="CCU110" s="66"/>
      <c r="CCV110" s="66"/>
      <c r="CCW110" s="66"/>
      <c r="CCX110" s="66"/>
      <c r="CCY110" s="66"/>
      <c r="CCZ110" s="66"/>
      <c r="CDA110" s="66"/>
      <c r="CDB110" s="66"/>
      <c r="CDC110" s="66"/>
      <c r="CDD110" s="66"/>
      <c r="CDE110" s="66"/>
      <c r="CDF110" s="66"/>
      <c r="CDG110" s="66"/>
      <c r="CDH110" s="66"/>
      <c r="CDI110" s="66"/>
      <c r="CDJ110" s="66"/>
      <c r="CDK110" s="66"/>
      <c r="CDL110" s="66"/>
      <c r="CDM110" s="66"/>
      <c r="CDN110" s="66"/>
      <c r="CDO110" s="66"/>
      <c r="CDP110" s="66"/>
      <c r="CDQ110" s="66"/>
      <c r="CDR110" s="66"/>
      <c r="CDS110" s="66"/>
      <c r="CDT110" s="66"/>
      <c r="CDU110" s="66"/>
      <c r="CDV110" s="66"/>
      <c r="CDW110" s="66"/>
      <c r="CDX110" s="66"/>
      <c r="CDY110" s="66"/>
      <c r="CDZ110" s="66"/>
      <c r="CEA110" s="66"/>
      <c r="CEB110" s="66"/>
      <c r="CEC110" s="66"/>
      <c r="CED110" s="66"/>
      <c r="CEE110" s="66"/>
      <c r="CEF110" s="66"/>
      <c r="CEG110" s="66"/>
      <c r="CEH110" s="66"/>
      <c r="CEI110" s="66"/>
      <c r="CEJ110" s="66"/>
      <c r="CEK110" s="66"/>
      <c r="CEL110" s="66"/>
      <c r="CEM110" s="66"/>
      <c r="CEN110" s="66"/>
      <c r="CEO110" s="66"/>
      <c r="CEP110" s="66"/>
      <c r="CEQ110" s="66"/>
      <c r="CER110" s="66"/>
      <c r="CES110" s="66"/>
      <c r="CET110" s="66"/>
      <c r="CEU110" s="66"/>
      <c r="CEV110" s="66"/>
      <c r="CEW110" s="66"/>
      <c r="CEX110" s="66"/>
      <c r="CEY110" s="66"/>
      <c r="CEZ110" s="66"/>
      <c r="CFA110" s="66"/>
      <c r="CFB110" s="66"/>
      <c r="CFC110" s="66"/>
      <c r="CFD110" s="66"/>
      <c r="CFE110" s="66"/>
      <c r="CFF110" s="66"/>
      <c r="CFG110" s="66"/>
      <c r="CFH110" s="66"/>
      <c r="CFI110" s="66"/>
      <c r="CFJ110" s="66"/>
      <c r="CFK110" s="66"/>
      <c r="CFL110" s="66"/>
      <c r="CFM110" s="66"/>
      <c r="CFN110" s="66"/>
      <c r="CFO110" s="66"/>
      <c r="CFP110" s="66"/>
      <c r="CFQ110" s="66"/>
      <c r="CFR110" s="66"/>
      <c r="CFS110" s="66"/>
      <c r="CFT110" s="66"/>
      <c r="CFU110" s="66"/>
      <c r="CFV110" s="66"/>
      <c r="CFW110" s="66"/>
      <c r="CFX110" s="66"/>
      <c r="CFY110" s="66"/>
      <c r="CFZ110" s="66"/>
      <c r="CGA110" s="66"/>
      <c r="CGB110" s="66"/>
      <c r="CGC110" s="66"/>
      <c r="CGD110" s="66"/>
      <c r="CGE110" s="66"/>
      <c r="CGF110" s="66"/>
      <c r="CGG110" s="66"/>
      <c r="CGH110" s="66"/>
      <c r="CGI110" s="66"/>
      <c r="CGJ110" s="66"/>
      <c r="CGK110" s="66"/>
      <c r="CGL110" s="66"/>
      <c r="CGM110" s="66"/>
      <c r="CGN110" s="66"/>
      <c r="CGO110" s="66"/>
      <c r="CGP110" s="66"/>
      <c r="CGQ110" s="66"/>
      <c r="CGR110" s="66"/>
      <c r="CGS110" s="66"/>
      <c r="CGT110" s="66"/>
      <c r="CGU110" s="66"/>
      <c r="CGV110" s="66"/>
      <c r="CGW110" s="66"/>
      <c r="CGX110" s="66"/>
      <c r="CGY110" s="66"/>
      <c r="CGZ110" s="66"/>
      <c r="CHA110" s="66"/>
      <c r="CHB110" s="66"/>
      <c r="CHC110" s="66"/>
      <c r="CHD110" s="66"/>
      <c r="CHE110" s="66"/>
      <c r="CHF110" s="66"/>
      <c r="CHG110" s="66"/>
      <c r="CHH110" s="66"/>
      <c r="CHI110" s="66"/>
      <c r="CHJ110" s="66"/>
      <c r="CHK110" s="66"/>
      <c r="CHL110" s="66"/>
      <c r="CHM110" s="66"/>
      <c r="CHN110" s="66"/>
      <c r="CHO110" s="66"/>
      <c r="CHP110" s="66"/>
      <c r="CHQ110" s="66"/>
      <c r="CHR110" s="66"/>
      <c r="CHS110" s="66"/>
      <c r="CHT110" s="66"/>
      <c r="CHU110" s="66"/>
      <c r="CHV110" s="66"/>
      <c r="CHW110" s="66"/>
      <c r="CHX110" s="66"/>
      <c r="CHY110" s="66"/>
      <c r="CHZ110" s="66"/>
      <c r="CIA110" s="66"/>
      <c r="CIB110" s="66"/>
      <c r="CIC110" s="66"/>
      <c r="CID110" s="66"/>
      <c r="CIE110" s="66"/>
      <c r="CIF110" s="66"/>
      <c r="CIG110" s="66"/>
      <c r="CIH110" s="66"/>
      <c r="CII110" s="66"/>
      <c r="CIJ110" s="66"/>
      <c r="CIK110" s="66"/>
      <c r="CIL110" s="66"/>
      <c r="CIM110" s="66"/>
      <c r="CIN110" s="66"/>
      <c r="CIO110" s="66"/>
      <c r="CIP110" s="66"/>
      <c r="CIQ110" s="66"/>
      <c r="CIR110" s="66"/>
      <c r="CIS110" s="66"/>
      <c r="CIT110" s="66"/>
      <c r="CIU110" s="66"/>
      <c r="CIV110" s="66"/>
      <c r="CIW110" s="66"/>
      <c r="CIX110" s="66"/>
      <c r="CIY110" s="66"/>
      <c r="CIZ110" s="66"/>
      <c r="CJA110" s="66"/>
      <c r="CJB110" s="66"/>
      <c r="CJC110" s="66"/>
      <c r="CJD110" s="66"/>
      <c r="CJE110" s="66"/>
      <c r="CJF110" s="66"/>
      <c r="CJG110" s="66"/>
      <c r="CJH110" s="66"/>
      <c r="CJI110" s="66"/>
      <c r="CJJ110" s="66"/>
      <c r="CJK110" s="66"/>
      <c r="CJL110" s="66"/>
      <c r="CJM110" s="66"/>
      <c r="CJN110" s="66"/>
      <c r="CJO110" s="66"/>
      <c r="CJP110" s="66"/>
      <c r="CJQ110" s="66"/>
      <c r="CJR110" s="66"/>
      <c r="CJS110" s="66"/>
      <c r="CJT110" s="66"/>
      <c r="CJU110" s="66"/>
      <c r="CJV110" s="66"/>
      <c r="CJW110" s="66"/>
      <c r="CJX110" s="66"/>
      <c r="CJY110" s="66"/>
      <c r="CJZ110" s="66"/>
      <c r="CKA110" s="66"/>
      <c r="CKB110" s="66"/>
      <c r="CKC110" s="66"/>
      <c r="CKD110" s="66"/>
      <c r="CKE110" s="66"/>
      <c r="CKF110" s="66"/>
      <c r="CKG110" s="66"/>
      <c r="CKH110" s="66"/>
      <c r="CKI110" s="66"/>
      <c r="CKJ110" s="66"/>
      <c r="CKK110" s="66"/>
      <c r="CKL110" s="66"/>
      <c r="CKM110" s="66"/>
      <c r="CKN110" s="66"/>
      <c r="CKO110" s="66"/>
      <c r="CKP110" s="66"/>
      <c r="CKQ110" s="66"/>
      <c r="CKR110" s="66"/>
      <c r="CKS110" s="66"/>
      <c r="CKT110" s="66"/>
      <c r="CKU110" s="66"/>
      <c r="CKV110" s="66"/>
      <c r="CKW110" s="66"/>
      <c r="CKX110" s="66"/>
      <c r="CKY110" s="66"/>
      <c r="CKZ110" s="66"/>
      <c r="CLA110" s="66"/>
      <c r="CLB110" s="66"/>
      <c r="CLC110" s="66"/>
      <c r="CLD110" s="66"/>
      <c r="CLE110" s="66"/>
      <c r="CLF110" s="66"/>
      <c r="CLG110" s="66"/>
      <c r="CLH110" s="66"/>
      <c r="CLI110" s="66"/>
      <c r="CLJ110" s="66"/>
      <c r="CLK110" s="66"/>
      <c r="CLL110" s="66"/>
      <c r="CLM110" s="66"/>
      <c r="CLN110" s="66"/>
      <c r="CLO110" s="66"/>
      <c r="CLP110" s="66"/>
      <c r="CLQ110" s="66"/>
      <c r="CLR110" s="66"/>
      <c r="CLS110" s="66"/>
      <c r="CLT110" s="66"/>
      <c r="CLU110" s="66"/>
      <c r="CLV110" s="66"/>
      <c r="CLW110" s="66"/>
      <c r="CLX110" s="66"/>
      <c r="CLY110" s="66"/>
      <c r="CLZ110" s="66"/>
      <c r="CMA110" s="66"/>
      <c r="CMB110" s="66"/>
      <c r="CMC110" s="66"/>
      <c r="CMD110" s="66"/>
      <c r="CME110" s="66"/>
      <c r="CMF110" s="66"/>
      <c r="CMG110" s="66"/>
      <c r="CMH110" s="66"/>
      <c r="CMI110" s="66"/>
      <c r="CMJ110" s="66"/>
      <c r="CMK110" s="66"/>
      <c r="CML110" s="66"/>
      <c r="CMM110" s="66"/>
      <c r="CMN110" s="66"/>
      <c r="CMO110" s="66"/>
      <c r="CMP110" s="66"/>
      <c r="CMQ110" s="66"/>
      <c r="CMR110" s="66"/>
      <c r="CMS110" s="66"/>
      <c r="CMT110" s="66"/>
      <c r="CMU110" s="66"/>
      <c r="CMV110" s="66"/>
      <c r="CMW110" s="66"/>
      <c r="CMX110" s="66"/>
      <c r="CMY110" s="66"/>
      <c r="CMZ110" s="66"/>
      <c r="CNA110" s="66"/>
      <c r="CNB110" s="66"/>
      <c r="CNC110" s="66"/>
      <c r="CND110" s="66"/>
      <c r="CNE110" s="66"/>
      <c r="CNF110" s="66"/>
      <c r="CNG110" s="66"/>
      <c r="CNH110" s="66"/>
      <c r="CNI110" s="66"/>
      <c r="CNJ110" s="66"/>
      <c r="CNK110" s="66"/>
      <c r="CNL110" s="66"/>
      <c r="CNM110" s="66"/>
      <c r="CNN110" s="66"/>
      <c r="CNO110" s="66"/>
      <c r="CNP110" s="66"/>
      <c r="CNQ110" s="66"/>
      <c r="CNR110" s="66"/>
      <c r="CNS110" s="66"/>
      <c r="CNT110" s="66"/>
      <c r="CNU110" s="66"/>
      <c r="CNV110" s="66"/>
      <c r="CNW110" s="66"/>
      <c r="CNX110" s="66"/>
      <c r="CNY110" s="66"/>
      <c r="CNZ110" s="66"/>
      <c r="COA110" s="66"/>
      <c r="COB110" s="66"/>
      <c r="COC110" s="66"/>
      <c r="COD110" s="66"/>
      <c r="COE110" s="66"/>
      <c r="COF110" s="66"/>
      <c r="COG110" s="66"/>
      <c r="COH110" s="66"/>
      <c r="COI110" s="66"/>
      <c r="COJ110" s="66"/>
      <c r="COK110" s="66"/>
      <c r="COL110" s="66"/>
      <c r="COM110" s="66"/>
      <c r="CON110" s="66"/>
      <c r="COO110" s="66"/>
      <c r="COP110" s="66"/>
      <c r="COQ110" s="66"/>
      <c r="COR110" s="66"/>
      <c r="COS110" s="66"/>
      <c r="COT110" s="66"/>
      <c r="COU110" s="66"/>
      <c r="COV110" s="66"/>
      <c r="COW110" s="66"/>
      <c r="COX110" s="66"/>
      <c r="COY110" s="66"/>
      <c r="COZ110" s="66"/>
      <c r="CPA110" s="66"/>
      <c r="CPB110" s="66"/>
      <c r="CPC110" s="66"/>
      <c r="CPD110" s="66"/>
      <c r="CPE110" s="66"/>
      <c r="CPF110" s="66"/>
      <c r="CPG110" s="66"/>
      <c r="CPH110" s="66"/>
      <c r="CPI110" s="66"/>
      <c r="CPJ110" s="66"/>
      <c r="CPK110" s="66"/>
      <c r="CPL110" s="66"/>
      <c r="CPM110" s="66"/>
      <c r="CPN110" s="66"/>
      <c r="CPO110" s="66"/>
      <c r="CPP110" s="66"/>
      <c r="CPQ110" s="66"/>
      <c r="CPR110" s="66"/>
      <c r="CPS110" s="66"/>
      <c r="CPT110" s="66"/>
      <c r="CPU110" s="66"/>
      <c r="CPV110" s="66"/>
      <c r="CPW110" s="66"/>
      <c r="CPX110" s="66"/>
      <c r="CPY110" s="66"/>
      <c r="CPZ110" s="66"/>
      <c r="CQA110" s="66"/>
      <c r="CQB110" s="66"/>
      <c r="CQC110" s="66"/>
      <c r="CQD110" s="66"/>
      <c r="CQE110" s="66"/>
      <c r="CQF110" s="66"/>
      <c r="CQG110" s="66"/>
      <c r="CQH110" s="66"/>
      <c r="CQI110" s="66"/>
      <c r="CQJ110" s="66"/>
      <c r="CQK110" s="66"/>
      <c r="CQL110" s="66"/>
      <c r="CQM110" s="66"/>
      <c r="CQN110" s="66"/>
      <c r="CQO110" s="66"/>
      <c r="CQP110" s="66"/>
      <c r="CQQ110" s="66"/>
      <c r="CQR110" s="66"/>
      <c r="CQS110" s="66"/>
      <c r="CQT110" s="66"/>
      <c r="CQU110" s="66"/>
      <c r="CQV110" s="66"/>
      <c r="CQW110" s="66"/>
      <c r="CQX110" s="66"/>
      <c r="CQY110" s="66"/>
      <c r="CQZ110" s="66"/>
      <c r="CRA110" s="66"/>
      <c r="CRB110" s="66"/>
      <c r="CRC110" s="66"/>
      <c r="CRD110" s="66"/>
      <c r="CRE110" s="66"/>
      <c r="CRF110" s="66"/>
      <c r="CRG110" s="66"/>
      <c r="CRH110" s="66"/>
      <c r="CRI110" s="66"/>
      <c r="CRJ110" s="66"/>
      <c r="CRK110" s="66"/>
      <c r="CRL110" s="66"/>
      <c r="CRM110" s="66"/>
      <c r="CRN110" s="66"/>
      <c r="CRO110" s="66"/>
      <c r="CRP110" s="66"/>
      <c r="CRQ110" s="66"/>
      <c r="CRR110" s="66"/>
      <c r="CRS110" s="66"/>
      <c r="CRT110" s="66"/>
      <c r="CRU110" s="66"/>
      <c r="CRV110" s="66"/>
      <c r="CRW110" s="66"/>
      <c r="CRX110" s="66"/>
      <c r="CRY110" s="66"/>
      <c r="CRZ110" s="66"/>
      <c r="CSA110" s="66"/>
      <c r="CSB110" s="66"/>
      <c r="CSC110" s="66"/>
      <c r="CSD110" s="66"/>
      <c r="CSE110" s="66"/>
      <c r="CSF110" s="66"/>
      <c r="CSG110" s="66"/>
      <c r="CSH110" s="66"/>
      <c r="CSI110" s="66"/>
      <c r="CSJ110" s="66"/>
      <c r="CSK110" s="66"/>
      <c r="CSL110" s="66"/>
      <c r="CSM110" s="66"/>
      <c r="CSN110" s="66"/>
      <c r="CSO110" s="66"/>
      <c r="CSP110" s="66"/>
      <c r="CSQ110" s="66"/>
      <c r="CSR110" s="66"/>
      <c r="CSS110" s="66"/>
      <c r="CST110" s="66"/>
      <c r="CSU110" s="66"/>
      <c r="CSV110" s="66"/>
      <c r="CSW110" s="66"/>
      <c r="CSX110" s="66"/>
      <c r="CSY110" s="66"/>
      <c r="CSZ110" s="66"/>
      <c r="CTA110" s="66"/>
      <c r="CTB110" s="66"/>
      <c r="CTC110" s="66"/>
      <c r="CTD110" s="66"/>
      <c r="CTE110" s="66"/>
      <c r="CTF110" s="66"/>
      <c r="CTG110" s="66"/>
      <c r="CTH110" s="66"/>
      <c r="CTI110" s="66"/>
      <c r="CTJ110" s="66"/>
      <c r="CTK110" s="66"/>
      <c r="CTL110" s="66"/>
      <c r="CTM110" s="66"/>
      <c r="CTN110" s="66"/>
      <c r="CTO110" s="66"/>
      <c r="CTP110" s="66"/>
      <c r="CTQ110" s="66"/>
      <c r="CTR110" s="66"/>
      <c r="CTS110" s="66"/>
      <c r="CTT110" s="66"/>
      <c r="CTU110" s="66"/>
      <c r="CTV110" s="66"/>
      <c r="CTW110" s="66"/>
      <c r="CTX110" s="66"/>
      <c r="CTY110" s="66"/>
      <c r="CTZ110" s="66"/>
      <c r="CUA110" s="66"/>
      <c r="CUB110" s="66"/>
      <c r="CUC110" s="66"/>
      <c r="CUD110" s="66"/>
      <c r="CUE110" s="66"/>
      <c r="CUF110" s="66"/>
      <c r="CUG110" s="66"/>
      <c r="CUH110" s="66"/>
      <c r="CUI110" s="66"/>
      <c r="CUJ110" s="66"/>
      <c r="CUK110" s="66"/>
      <c r="CUL110" s="66"/>
      <c r="CUM110" s="66"/>
      <c r="CUN110" s="66"/>
      <c r="CUO110" s="66"/>
      <c r="CUP110" s="66"/>
      <c r="CUQ110" s="66"/>
      <c r="CUR110" s="66"/>
      <c r="CUS110" s="66"/>
      <c r="CUT110" s="66"/>
      <c r="CUU110" s="66"/>
      <c r="CUV110" s="66"/>
      <c r="CUW110" s="66"/>
      <c r="CUX110" s="66"/>
      <c r="CUY110" s="66"/>
      <c r="CUZ110" s="66"/>
      <c r="CVA110" s="66"/>
      <c r="CVB110" s="66"/>
      <c r="CVC110" s="66"/>
      <c r="CVD110" s="66"/>
      <c r="CVE110" s="66"/>
      <c r="CVF110" s="66"/>
      <c r="CVG110" s="66"/>
      <c r="CVH110" s="66"/>
      <c r="CVI110" s="66"/>
      <c r="CVJ110" s="66"/>
      <c r="CVK110" s="66"/>
      <c r="CVL110" s="66"/>
      <c r="CVM110" s="66"/>
      <c r="CVN110" s="66"/>
      <c r="CVO110" s="66"/>
      <c r="CVP110" s="66"/>
      <c r="CVQ110" s="66"/>
      <c r="CVR110" s="66"/>
      <c r="CVS110" s="66"/>
      <c r="CVT110" s="66"/>
      <c r="CVU110" s="66"/>
      <c r="CVV110" s="66"/>
      <c r="CVW110" s="66"/>
      <c r="CVX110" s="66"/>
      <c r="CVY110" s="66"/>
      <c r="CVZ110" s="66"/>
      <c r="CWA110" s="66"/>
      <c r="CWB110" s="66"/>
      <c r="CWC110" s="66"/>
      <c r="CWD110" s="66"/>
      <c r="CWE110" s="66"/>
      <c r="CWF110" s="66"/>
      <c r="CWG110" s="66"/>
      <c r="CWH110" s="66"/>
      <c r="CWI110" s="66"/>
      <c r="CWJ110" s="66"/>
      <c r="CWK110" s="66"/>
      <c r="CWL110" s="66"/>
      <c r="CWM110" s="66"/>
      <c r="CWN110" s="66"/>
      <c r="CWO110" s="66"/>
      <c r="CWP110" s="66"/>
      <c r="CWQ110" s="66"/>
      <c r="CWR110" s="66"/>
      <c r="CWS110" s="66"/>
      <c r="CWT110" s="66"/>
      <c r="CWU110" s="66"/>
      <c r="CWV110" s="66"/>
      <c r="CWW110" s="66"/>
      <c r="CWX110" s="66"/>
      <c r="CWY110" s="66"/>
      <c r="CWZ110" s="66"/>
      <c r="CXA110" s="66"/>
      <c r="CXB110" s="66"/>
      <c r="CXC110" s="66"/>
      <c r="CXD110" s="66"/>
      <c r="CXE110" s="66"/>
      <c r="CXF110" s="66"/>
      <c r="CXG110" s="66"/>
      <c r="CXH110" s="66"/>
      <c r="CXI110" s="66"/>
      <c r="CXJ110" s="66"/>
      <c r="CXK110" s="66"/>
      <c r="CXL110" s="66"/>
      <c r="CXM110" s="66"/>
      <c r="CXN110" s="66"/>
      <c r="CXO110" s="66"/>
      <c r="CXP110" s="66"/>
      <c r="CXQ110" s="66"/>
      <c r="CXR110" s="66"/>
      <c r="CXS110" s="66"/>
      <c r="CXT110" s="66"/>
      <c r="CXU110" s="66"/>
      <c r="CXV110" s="66"/>
      <c r="CXW110" s="66"/>
      <c r="CXX110" s="66"/>
      <c r="CXY110" s="66"/>
      <c r="CXZ110" s="66"/>
      <c r="CYA110" s="66"/>
      <c r="CYB110" s="66"/>
      <c r="CYC110" s="66"/>
      <c r="CYD110" s="66"/>
      <c r="CYE110" s="66"/>
      <c r="CYF110" s="66"/>
      <c r="CYG110" s="66"/>
      <c r="CYH110" s="66"/>
      <c r="CYI110" s="66"/>
      <c r="CYJ110" s="66"/>
      <c r="CYK110" s="66"/>
      <c r="CYL110" s="66"/>
      <c r="CYM110" s="66"/>
      <c r="CYN110" s="66"/>
      <c r="CYO110" s="66"/>
      <c r="CYP110" s="66"/>
      <c r="CYQ110" s="66"/>
      <c r="CYR110" s="66"/>
      <c r="CYS110" s="66"/>
      <c r="CYT110" s="66"/>
      <c r="CYU110" s="66"/>
      <c r="CYV110" s="66"/>
      <c r="CYW110" s="66"/>
      <c r="CYX110" s="66"/>
      <c r="CYY110" s="66"/>
      <c r="CYZ110" s="66"/>
      <c r="CZA110" s="66"/>
      <c r="CZB110" s="66"/>
      <c r="CZC110" s="66"/>
      <c r="CZD110" s="66"/>
      <c r="CZE110" s="66"/>
      <c r="CZF110" s="66"/>
      <c r="CZG110" s="66"/>
      <c r="CZH110" s="66"/>
      <c r="CZI110" s="66"/>
      <c r="CZJ110" s="66"/>
      <c r="CZK110" s="66"/>
      <c r="CZL110" s="66"/>
      <c r="CZM110" s="66"/>
      <c r="CZN110" s="66"/>
      <c r="CZO110" s="66"/>
      <c r="CZP110" s="66"/>
      <c r="CZQ110" s="66"/>
      <c r="CZR110" s="66"/>
      <c r="CZS110" s="66"/>
      <c r="CZT110" s="66"/>
      <c r="CZU110" s="66"/>
      <c r="CZV110" s="66"/>
      <c r="CZW110" s="66"/>
      <c r="CZX110" s="66"/>
      <c r="CZY110" s="66"/>
      <c r="CZZ110" s="66"/>
      <c r="DAA110" s="66"/>
      <c r="DAB110" s="66"/>
      <c r="DAC110" s="66"/>
      <c r="DAD110" s="66"/>
      <c r="DAE110" s="66"/>
      <c r="DAF110" s="66"/>
      <c r="DAG110" s="66"/>
      <c r="DAH110" s="66"/>
      <c r="DAI110" s="66"/>
      <c r="DAJ110" s="66"/>
      <c r="DAK110" s="66"/>
      <c r="DAL110" s="66"/>
      <c r="DAM110" s="66"/>
      <c r="DAN110" s="66"/>
      <c r="DAO110" s="66"/>
      <c r="DAP110" s="66"/>
      <c r="DAQ110" s="66"/>
      <c r="DAR110" s="66"/>
      <c r="DAS110" s="66"/>
      <c r="DAT110" s="66"/>
      <c r="DAU110" s="66"/>
      <c r="DAV110" s="66"/>
      <c r="DAW110" s="66"/>
      <c r="DAX110" s="66"/>
      <c r="DAY110" s="66"/>
      <c r="DAZ110" s="66"/>
      <c r="DBA110" s="66"/>
      <c r="DBB110" s="66"/>
      <c r="DBC110" s="66"/>
      <c r="DBD110" s="66"/>
      <c r="DBE110" s="66"/>
      <c r="DBF110" s="66"/>
      <c r="DBG110" s="66"/>
      <c r="DBH110" s="66"/>
      <c r="DBI110" s="66"/>
      <c r="DBJ110" s="66"/>
      <c r="DBK110" s="66"/>
      <c r="DBL110" s="66"/>
      <c r="DBM110" s="66"/>
      <c r="DBN110" s="66"/>
      <c r="DBO110" s="66"/>
      <c r="DBP110" s="66"/>
      <c r="DBQ110" s="66"/>
      <c r="DBR110" s="66"/>
      <c r="DBS110" s="66"/>
      <c r="DBT110" s="66"/>
      <c r="DBU110" s="66"/>
      <c r="DBV110" s="66"/>
      <c r="DBW110" s="66"/>
      <c r="DBX110" s="66"/>
      <c r="DBY110" s="66"/>
      <c r="DBZ110" s="66"/>
      <c r="DCA110" s="66"/>
      <c r="DCB110" s="66"/>
      <c r="DCC110" s="66"/>
      <c r="DCD110" s="66"/>
      <c r="DCE110" s="66"/>
      <c r="DCF110" s="66"/>
      <c r="DCG110" s="66"/>
      <c r="DCH110" s="66"/>
      <c r="DCI110" s="66"/>
      <c r="DCJ110" s="66"/>
      <c r="DCK110" s="66"/>
      <c r="DCL110" s="66"/>
      <c r="DCM110" s="66"/>
      <c r="DCN110" s="66"/>
      <c r="DCO110" s="66"/>
      <c r="DCP110" s="66"/>
      <c r="DCQ110" s="66"/>
      <c r="DCR110" s="66"/>
      <c r="DCS110" s="66"/>
      <c r="DCT110" s="66"/>
      <c r="DCU110" s="66"/>
      <c r="DCV110" s="66"/>
      <c r="DCW110" s="66"/>
      <c r="DCX110" s="66"/>
      <c r="DCY110" s="66"/>
      <c r="DCZ110" s="66"/>
      <c r="DDA110" s="66"/>
      <c r="DDB110" s="66"/>
      <c r="DDC110" s="66"/>
      <c r="DDD110" s="66"/>
      <c r="DDE110" s="66"/>
      <c r="DDF110" s="66"/>
      <c r="DDG110" s="66"/>
      <c r="DDH110" s="66"/>
      <c r="DDI110" s="66"/>
      <c r="DDJ110" s="66"/>
      <c r="DDK110" s="66"/>
      <c r="DDL110" s="66"/>
      <c r="DDM110" s="66"/>
      <c r="DDN110" s="66"/>
      <c r="DDO110" s="66"/>
      <c r="DDP110" s="66"/>
      <c r="DDQ110" s="66"/>
      <c r="DDR110" s="66"/>
      <c r="DDS110" s="66"/>
      <c r="DDT110" s="66"/>
      <c r="DDU110" s="66"/>
      <c r="DDV110" s="66"/>
      <c r="DDW110" s="66"/>
      <c r="DDX110" s="66"/>
      <c r="DDY110" s="66"/>
      <c r="DDZ110" s="66"/>
      <c r="DEA110" s="66"/>
      <c r="DEB110" s="66"/>
      <c r="DEC110" s="66"/>
      <c r="DED110" s="66"/>
      <c r="DEE110" s="66"/>
      <c r="DEF110" s="66"/>
      <c r="DEG110" s="66"/>
      <c r="DEH110" s="66"/>
      <c r="DEI110" s="66"/>
      <c r="DEJ110" s="66"/>
      <c r="DEK110" s="66"/>
      <c r="DEL110" s="66"/>
      <c r="DEM110" s="66"/>
      <c r="DEN110" s="66"/>
      <c r="DEO110" s="66"/>
      <c r="DEP110" s="66"/>
      <c r="DEQ110" s="66"/>
      <c r="DER110" s="66"/>
      <c r="DES110" s="66"/>
      <c r="DET110" s="66"/>
      <c r="DEU110" s="66"/>
      <c r="DEV110" s="66"/>
      <c r="DEW110" s="66"/>
      <c r="DEX110" s="66"/>
      <c r="DEY110" s="66"/>
      <c r="DEZ110" s="66"/>
      <c r="DFA110" s="66"/>
      <c r="DFB110" s="66"/>
      <c r="DFC110" s="66"/>
      <c r="DFD110" s="66"/>
      <c r="DFE110" s="66"/>
      <c r="DFF110" s="66"/>
      <c r="DFG110" s="66"/>
      <c r="DFH110" s="66"/>
      <c r="DFI110" s="66"/>
      <c r="DFJ110" s="66"/>
      <c r="DFK110" s="66"/>
      <c r="DFL110" s="66"/>
      <c r="DFM110" s="66"/>
      <c r="DFN110" s="66"/>
      <c r="DFO110" s="66"/>
      <c r="DFP110" s="66"/>
      <c r="DFQ110" s="66"/>
      <c r="DFR110" s="66"/>
      <c r="DFS110" s="66"/>
      <c r="DFT110" s="66"/>
      <c r="DFU110" s="66"/>
      <c r="DFV110" s="66"/>
      <c r="DFW110" s="66"/>
      <c r="DFX110" s="66"/>
      <c r="DFY110" s="66"/>
      <c r="DFZ110" s="66"/>
      <c r="DGA110" s="66"/>
      <c r="DGB110" s="66"/>
      <c r="DGC110" s="66"/>
      <c r="DGD110" s="66"/>
      <c r="DGE110" s="66"/>
      <c r="DGF110" s="66"/>
      <c r="DGG110" s="66"/>
      <c r="DGH110" s="66"/>
      <c r="DGI110" s="66"/>
      <c r="DGJ110" s="66"/>
      <c r="DGK110" s="66"/>
      <c r="DGL110" s="66"/>
      <c r="DGM110" s="66"/>
      <c r="DGN110" s="66"/>
      <c r="DGO110" s="66"/>
      <c r="DGP110" s="66"/>
      <c r="DGQ110" s="66"/>
      <c r="DGR110" s="66"/>
      <c r="DGS110" s="66"/>
      <c r="DGT110" s="66"/>
      <c r="DGU110" s="66"/>
      <c r="DGV110" s="66"/>
      <c r="DGW110" s="66"/>
      <c r="DGX110" s="66"/>
      <c r="DGY110" s="66"/>
      <c r="DGZ110" s="66"/>
      <c r="DHA110" s="66"/>
      <c r="DHB110" s="66"/>
      <c r="DHC110" s="66"/>
      <c r="DHD110" s="66"/>
      <c r="DHE110" s="66"/>
      <c r="DHF110" s="66"/>
      <c r="DHG110" s="66"/>
      <c r="DHH110" s="66"/>
      <c r="DHI110" s="66"/>
      <c r="DHJ110" s="66"/>
      <c r="DHK110" s="66"/>
      <c r="DHL110" s="66"/>
      <c r="DHM110" s="66"/>
      <c r="DHN110" s="66"/>
      <c r="DHO110" s="66"/>
      <c r="DHP110" s="66"/>
      <c r="DHQ110" s="66"/>
      <c r="DHR110" s="66"/>
      <c r="DHS110" s="66"/>
      <c r="DHT110" s="66"/>
      <c r="DHU110" s="66"/>
      <c r="DHV110" s="66"/>
      <c r="DHW110" s="66"/>
      <c r="DHX110" s="66"/>
      <c r="DHY110" s="66"/>
      <c r="DHZ110" s="66"/>
      <c r="DIA110" s="66"/>
      <c r="DIB110" s="66"/>
      <c r="DIC110" s="66"/>
      <c r="DID110" s="66"/>
      <c r="DIE110" s="66"/>
      <c r="DIF110" s="66"/>
      <c r="DIG110" s="66"/>
      <c r="DIH110" s="66"/>
      <c r="DII110" s="66"/>
      <c r="DIJ110" s="66"/>
      <c r="DIK110" s="66"/>
      <c r="DIL110" s="66"/>
      <c r="DIM110" s="66"/>
      <c r="DIN110" s="66"/>
      <c r="DIO110" s="66"/>
      <c r="DIP110" s="66"/>
      <c r="DIQ110" s="66"/>
      <c r="DIR110" s="66"/>
      <c r="DIS110" s="66"/>
      <c r="DIT110" s="66"/>
      <c r="DIU110" s="66"/>
      <c r="DIV110" s="66"/>
      <c r="DIW110" s="66"/>
      <c r="DIX110" s="66"/>
      <c r="DIY110" s="66"/>
      <c r="DIZ110" s="66"/>
      <c r="DJA110" s="66"/>
      <c r="DJB110" s="66"/>
      <c r="DJC110" s="66"/>
      <c r="DJD110" s="66"/>
      <c r="DJE110" s="66"/>
      <c r="DJF110" s="66"/>
      <c r="DJG110" s="66"/>
      <c r="DJH110" s="66"/>
      <c r="DJI110" s="66"/>
      <c r="DJJ110" s="66"/>
      <c r="DJK110" s="66"/>
      <c r="DJL110" s="66"/>
      <c r="DJM110" s="66"/>
      <c r="DJN110" s="66"/>
      <c r="DJO110" s="66"/>
      <c r="DJP110" s="66"/>
      <c r="DJQ110" s="66"/>
      <c r="DJR110" s="66"/>
      <c r="DJS110" s="66"/>
      <c r="DJT110" s="66"/>
      <c r="DJU110" s="66"/>
      <c r="DJV110" s="66"/>
      <c r="DJW110" s="66"/>
      <c r="DJX110" s="66"/>
      <c r="DJY110" s="66"/>
      <c r="DJZ110" s="66"/>
      <c r="DKA110" s="66"/>
      <c r="DKB110" s="66"/>
      <c r="DKC110" s="66"/>
      <c r="DKD110" s="66"/>
      <c r="DKE110" s="66"/>
      <c r="DKF110" s="66"/>
      <c r="DKG110" s="66"/>
      <c r="DKH110" s="66"/>
      <c r="DKI110" s="66"/>
      <c r="DKJ110" s="66"/>
      <c r="DKK110" s="66"/>
      <c r="DKL110" s="66"/>
      <c r="DKM110" s="66"/>
      <c r="DKN110" s="66"/>
      <c r="DKO110" s="66"/>
      <c r="DKP110" s="66"/>
      <c r="DKQ110" s="66"/>
      <c r="DKR110" s="66"/>
      <c r="DKS110" s="66"/>
      <c r="DKT110" s="66"/>
      <c r="DKU110" s="66"/>
      <c r="DKV110" s="66"/>
      <c r="DKW110" s="66"/>
      <c r="DKX110" s="66"/>
      <c r="DKY110" s="66"/>
      <c r="DKZ110" s="66"/>
      <c r="DLA110" s="66"/>
      <c r="DLB110" s="66"/>
      <c r="DLC110" s="66"/>
      <c r="DLD110" s="66"/>
      <c r="DLE110" s="66"/>
      <c r="DLF110" s="66"/>
      <c r="DLG110" s="66"/>
      <c r="DLH110" s="66"/>
      <c r="DLI110" s="66"/>
      <c r="DLJ110" s="66"/>
      <c r="DLK110" s="66"/>
      <c r="DLL110" s="66"/>
      <c r="DLM110" s="66"/>
      <c r="DLN110" s="66"/>
      <c r="DLO110" s="66"/>
      <c r="DLP110" s="66"/>
      <c r="DLQ110" s="66"/>
      <c r="DLR110" s="66"/>
      <c r="DLS110" s="66"/>
      <c r="DLT110" s="66"/>
      <c r="DLU110" s="66"/>
      <c r="DLV110" s="66"/>
      <c r="DLW110" s="66"/>
      <c r="DLX110" s="66"/>
      <c r="DLY110" s="66"/>
      <c r="DLZ110" s="66"/>
      <c r="DMA110" s="66"/>
      <c r="DMB110" s="66"/>
      <c r="DMC110" s="66"/>
      <c r="DMD110" s="66"/>
      <c r="DME110" s="66"/>
      <c r="DMF110" s="66"/>
      <c r="DMG110" s="66"/>
      <c r="DMH110" s="66"/>
      <c r="DMI110" s="66"/>
      <c r="DMJ110" s="66"/>
      <c r="DMK110" s="66"/>
      <c r="DML110" s="66"/>
      <c r="DMM110" s="66"/>
      <c r="DMN110" s="66"/>
      <c r="DMO110" s="66"/>
      <c r="DMP110" s="66"/>
      <c r="DMQ110" s="66"/>
      <c r="DMR110" s="66"/>
      <c r="DMS110" s="66"/>
      <c r="DMT110" s="66"/>
      <c r="DMU110" s="66"/>
      <c r="DMV110" s="66"/>
      <c r="DMW110" s="66"/>
      <c r="DMX110" s="66"/>
      <c r="DMY110" s="66"/>
      <c r="DMZ110" s="66"/>
      <c r="DNA110" s="66"/>
      <c r="DNB110" s="66"/>
      <c r="DNC110" s="66"/>
      <c r="DND110" s="66"/>
      <c r="DNE110" s="66"/>
      <c r="DNF110" s="66"/>
      <c r="DNG110" s="66"/>
      <c r="DNH110" s="66"/>
      <c r="DNI110" s="66"/>
      <c r="DNJ110" s="66"/>
      <c r="DNK110" s="66"/>
      <c r="DNL110" s="66"/>
      <c r="DNM110" s="66"/>
      <c r="DNN110" s="66"/>
      <c r="DNO110" s="66"/>
      <c r="DNP110" s="66"/>
      <c r="DNQ110" s="66"/>
      <c r="DNR110" s="66"/>
      <c r="DNS110" s="66"/>
      <c r="DNT110" s="66"/>
      <c r="DNU110" s="66"/>
      <c r="DNV110" s="66"/>
      <c r="DNW110" s="66"/>
      <c r="DNX110" s="66"/>
      <c r="DNY110" s="66"/>
      <c r="DNZ110" s="66"/>
      <c r="DOA110" s="66"/>
      <c r="DOB110" s="66"/>
      <c r="DOC110" s="66"/>
      <c r="DOD110" s="66"/>
      <c r="DOE110" s="66"/>
      <c r="DOF110" s="66"/>
      <c r="DOG110" s="66"/>
      <c r="DOH110" s="66"/>
      <c r="DOI110" s="66"/>
      <c r="DOJ110" s="66"/>
      <c r="DOK110" s="66"/>
      <c r="DOL110" s="66"/>
      <c r="DOM110" s="66"/>
      <c r="DON110" s="66"/>
      <c r="DOO110" s="66"/>
      <c r="DOP110" s="66"/>
      <c r="DOQ110" s="66"/>
      <c r="DOR110" s="66"/>
      <c r="DOS110" s="66"/>
      <c r="DOT110" s="66"/>
      <c r="DOU110" s="66"/>
      <c r="DOV110" s="66"/>
      <c r="DOW110" s="66"/>
      <c r="DOX110" s="66"/>
      <c r="DOY110" s="66"/>
      <c r="DOZ110" s="66"/>
      <c r="DPA110" s="66"/>
      <c r="DPB110" s="66"/>
      <c r="DPC110" s="66"/>
      <c r="DPD110" s="66"/>
      <c r="DPE110" s="66"/>
      <c r="DPF110" s="66"/>
      <c r="DPG110" s="66"/>
      <c r="DPH110" s="66"/>
      <c r="DPI110" s="66"/>
      <c r="DPJ110" s="66"/>
      <c r="DPK110" s="66"/>
      <c r="DPL110" s="66"/>
      <c r="DPM110" s="66"/>
      <c r="DPN110" s="66"/>
      <c r="DPO110" s="66"/>
      <c r="DPP110" s="66"/>
      <c r="DPQ110" s="66"/>
      <c r="DPR110" s="66"/>
      <c r="DPS110" s="66"/>
      <c r="DPT110" s="66"/>
      <c r="DPU110" s="66"/>
      <c r="DPV110" s="66"/>
      <c r="DPW110" s="66"/>
      <c r="DPX110" s="66"/>
      <c r="DPY110" s="66"/>
      <c r="DPZ110" s="66"/>
      <c r="DQA110" s="66"/>
      <c r="DQB110" s="66"/>
      <c r="DQC110" s="66"/>
      <c r="DQD110" s="66"/>
      <c r="DQE110" s="66"/>
      <c r="DQF110" s="66"/>
      <c r="DQG110" s="66"/>
      <c r="DQH110" s="66"/>
      <c r="DQI110" s="66"/>
      <c r="DQJ110" s="66"/>
      <c r="DQK110" s="66"/>
      <c r="DQL110" s="66"/>
      <c r="DQM110" s="66"/>
      <c r="DQN110" s="66"/>
      <c r="DQO110" s="66"/>
      <c r="DQP110" s="66"/>
      <c r="DQQ110" s="66"/>
      <c r="DQR110" s="66"/>
      <c r="DQS110" s="66"/>
      <c r="DQT110" s="66"/>
      <c r="DQU110" s="66"/>
      <c r="DQV110" s="66"/>
      <c r="DQW110" s="66"/>
      <c r="DQX110" s="66"/>
      <c r="DQY110" s="66"/>
      <c r="DQZ110" s="66"/>
      <c r="DRA110" s="66"/>
      <c r="DRB110" s="66"/>
      <c r="DRC110" s="66"/>
      <c r="DRD110" s="66"/>
      <c r="DRE110" s="66"/>
      <c r="DRF110" s="66"/>
      <c r="DRG110" s="66"/>
      <c r="DRH110" s="66"/>
      <c r="DRI110" s="66"/>
      <c r="DRJ110" s="66"/>
      <c r="DRK110" s="66"/>
      <c r="DRL110" s="66"/>
      <c r="DRM110" s="66"/>
      <c r="DRN110" s="66"/>
      <c r="DRO110" s="66"/>
      <c r="DRP110" s="66"/>
      <c r="DRQ110" s="66"/>
      <c r="DRR110" s="66"/>
      <c r="DRS110" s="66"/>
      <c r="DRT110" s="66"/>
      <c r="DRU110" s="66"/>
      <c r="DRV110" s="66"/>
      <c r="DRW110" s="66"/>
      <c r="DRX110" s="66"/>
      <c r="DRY110" s="66"/>
      <c r="DRZ110" s="66"/>
      <c r="DSA110" s="66"/>
      <c r="DSB110" s="66"/>
      <c r="DSC110" s="66"/>
      <c r="DSD110" s="66"/>
      <c r="DSE110" s="66"/>
      <c r="DSF110" s="66"/>
      <c r="DSG110" s="66"/>
      <c r="DSH110" s="66"/>
      <c r="DSI110" s="66"/>
      <c r="DSJ110" s="66"/>
      <c r="DSK110" s="66"/>
      <c r="DSL110" s="66"/>
      <c r="DSM110" s="66"/>
      <c r="DSN110" s="66"/>
      <c r="DSO110" s="66"/>
      <c r="DSP110" s="66"/>
      <c r="DSQ110" s="66"/>
      <c r="DSR110" s="66"/>
      <c r="DSS110" s="66"/>
      <c r="DST110" s="66"/>
      <c r="DSU110" s="66"/>
      <c r="DSV110" s="66"/>
      <c r="DSW110" s="66"/>
      <c r="DSX110" s="66"/>
      <c r="DSY110" s="66"/>
      <c r="DSZ110" s="66"/>
      <c r="DTA110" s="66"/>
      <c r="DTB110" s="66"/>
      <c r="DTC110" s="66"/>
      <c r="DTD110" s="66"/>
      <c r="DTE110" s="66"/>
      <c r="DTF110" s="66"/>
      <c r="DTG110" s="66"/>
      <c r="DTH110" s="66"/>
      <c r="DTI110" s="66"/>
      <c r="DTJ110" s="66"/>
      <c r="DTK110" s="66"/>
      <c r="DTL110" s="66"/>
      <c r="DTM110" s="66"/>
      <c r="DTN110" s="66"/>
      <c r="DTO110" s="66"/>
      <c r="DTP110" s="66"/>
      <c r="DTQ110" s="66"/>
      <c r="DTR110" s="66"/>
      <c r="DTS110" s="66"/>
      <c r="DTT110" s="66"/>
      <c r="DTU110" s="66"/>
      <c r="DTV110" s="66"/>
      <c r="DTW110" s="66"/>
      <c r="DTX110" s="66"/>
      <c r="DTY110" s="66"/>
      <c r="DTZ110" s="66"/>
      <c r="DUA110" s="66"/>
      <c r="DUB110" s="66"/>
      <c r="DUC110" s="66"/>
      <c r="DUD110" s="66"/>
      <c r="DUE110" s="66"/>
      <c r="DUF110" s="66"/>
      <c r="DUG110" s="66"/>
      <c r="DUH110" s="66"/>
      <c r="DUI110" s="66"/>
      <c r="DUJ110" s="66"/>
      <c r="DUK110" s="66"/>
      <c r="DUL110" s="66"/>
      <c r="DUM110" s="66"/>
      <c r="DUN110" s="66"/>
      <c r="DUO110" s="66"/>
      <c r="DUP110" s="66"/>
      <c r="DUQ110" s="66"/>
      <c r="DUR110" s="66"/>
      <c r="DUS110" s="66"/>
      <c r="DUT110" s="66"/>
      <c r="DUU110" s="66"/>
      <c r="DUV110" s="66"/>
      <c r="DUW110" s="66"/>
      <c r="DUX110" s="66"/>
      <c r="DUY110" s="66"/>
      <c r="DUZ110" s="66"/>
      <c r="DVA110" s="66"/>
      <c r="DVB110" s="66"/>
      <c r="DVC110" s="66"/>
      <c r="DVD110" s="66"/>
      <c r="DVE110" s="66"/>
      <c r="DVF110" s="66"/>
      <c r="DVG110" s="66"/>
      <c r="DVH110" s="66"/>
      <c r="DVI110" s="66"/>
      <c r="DVJ110" s="66"/>
      <c r="DVK110" s="66"/>
      <c r="DVL110" s="66"/>
      <c r="DVM110" s="66"/>
      <c r="DVN110" s="66"/>
      <c r="DVO110" s="66"/>
      <c r="DVP110" s="66"/>
      <c r="DVQ110" s="66"/>
      <c r="DVR110" s="66"/>
      <c r="DVS110" s="66"/>
      <c r="DVT110" s="66"/>
      <c r="DVU110" s="66"/>
      <c r="DVV110" s="66"/>
      <c r="DVW110" s="66"/>
      <c r="DVX110" s="66"/>
      <c r="DVY110" s="66"/>
      <c r="DVZ110" s="66"/>
      <c r="DWA110" s="66"/>
      <c r="DWB110" s="66"/>
      <c r="DWC110" s="66"/>
      <c r="DWD110" s="66"/>
      <c r="DWE110" s="66"/>
      <c r="DWF110" s="66"/>
      <c r="DWG110" s="66"/>
      <c r="DWH110" s="66"/>
      <c r="DWI110" s="66"/>
      <c r="DWJ110" s="66"/>
      <c r="DWK110" s="66"/>
      <c r="DWL110" s="66"/>
      <c r="DWM110" s="66"/>
      <c r="DWN110" s="66"/>
      <c r="DWO110" s="66"/>
      <c r="DWP110" s="66"/>
      <c r="DWQ110" s="66"/>
      <c r="DWR110" s="66"/>
      <c r="DWS110" s="66"/>
      <c r="DWT110" s="66"/>
      <c r="DWU110" s="66"/>
      <c r="DWV110" s="66"/>
      <c r="DWW110" s="66"/>
      <c r="DWX110" s="66"/>
      <c r="DWY110" s="66"/>
      <c r="DWZ110" s="66"/>
      <c r="DXA110" s="66"/>
      <c r="DXB110" s="66"/>
      <c r="DXC110" s="66"/>
      <c r="DXD110" s="66"/>
      <c r="DXE110" s="66"/>
      <c r="DXF110" s="66"/>
      <c r="DXG110" s="66"/>
      <c r="DXH110" s="66"/>
      <c r="DXI110" s="66"/>
      <c r="DXJ110" s="66"/>
      <c r="DXK110" s="66"/>
      <c r="DXL110" s="66"/>
      <c r="DXM110" s="66"/>
      <c r="DXN110" s="66"/>
      <c r="DXO110" s="66"/>
      <c r="DXP110" s="66"/>
      <c r="DXQ110" s="66"/>
      <c r="DXR110" s="66"/>
      <c r="DXS110" s="66"/>
      <c r="DXT110" s="66"/>
      <c r="DXU110" s="66"/>
      <c r="DXV110" s="66"/>
      <c r="DXW110" s="66"/>
      <c r="DXX110" s="66"/>
      <c r="DXY110" s="66"/>
      <c r="DXZ110" s="66"/>
      <c r="DYA110" s="66"/>
      <c r="DYB110" s="66"/>
      <c r="DYC110" s="66"/>
      <c r="DYD110" s="66"/>
      <c r="DYE110" s="66"/>
      <c r="DYF110" s="66"/>
      <c r="DYG110" s="66"/>
      <c r="DYH110" s="66"/>
      <c r="DYI110" s="66"/>
      <c r="DYJ110" s="66"/>
      <c r="DYK110" s="66"/>
      <c r="DYL110" s="66"/>
      <c r="DYM110" s="66"/>
      <c r="DYN110" s="66"/>
      <c r="DYO110" s="66"/>
      <c r="DYP110" s="66"/>
      <c r="DYQ110" s="66"/>
      <c r="DYR110" s="66"/>
      <c r="DYS110" s="66"/>
      <c r="DYT110" s="66"/>
      <c r="DYU110" s="66"/>
      <c r="DYV110" s="66"/>
      <c r="DYW110" s="66"/>
      <c r="DYX110" s="66"/>
      <c r="DYY110" s="66"/>
      <c r="DYZ110" s="66"/>
      <c r="DZA110" s="66"/>
      <c r="DZB110" s="66"/>
      <c r="DZC110" s="66"/>
      <c r="DZD110" s="66"/>
      <c r="DZE110" s="66"/>
      <c r="DZF110" s="66"/>
      <c r="DZG110" s="66"/>
      <c r="DZH110" s="66"/>
      <c r="DZI110" s="66"/>
      <c r="DZJ110" s="66"/>
      <c r="DZK110" s="66"/>
      <c r="DZL110" s="66"/>
      <c r="DZM110" s="66"/>
      <c r="DZN110" s="66"/>
      <c r="DZO110" s="66"/>
      <c r="DZP110" s="66"/>
      <c r="DZQ110" s="66"/>
      <c r="DZR110" s="66"/>
      <c r="DZS110" s="66"/>
      <c r="DZT110" s="66"/>
      <c r="DZU110" s="66"/>
      <c r="DZV110" s="66"/>
      <c r="DZW110" s="66"/>
      <c r="DZX110" s="66"/>
      <c r="DZY110" s="66"/>
      <c r="DZZ110" s="66"/>
      <c r="EAA110" s="66"/>
      <c r="EAB110" s="66"/>
      <c r="EAC110" s="66"/>
      <c r="EAD110" s="66"/>
      <c r="EAE110" s="66"/>
      <c r="EAF110" s="66"/>
      <c r="EAG110" s="66"/>
      <c r="EAH110" s="66"/>
      <c r="EAI110" s="66"/>
      <c r="EAJ110" s="66"/>
      <c r="EAK110" s="66"/>
      <c r="EAL110" s="66"/>
      <c r="EAM110" s="66"/>
      <c r="EAN110" s="66"/>
      <c r="EAO110" s="66"/>
      <c r="EAP110" s="66"/>
      <c r="EAQ110" s="66"/>
      <c r="EAR110" s="66"/>
      <c r="EAS110" s="66"/>
      <c r="EAT110" s="66"/>
      <c r="EAU110" s="66"/>
      <c r="EAV110" s="66"/>
      <c r="EAW110" s="66"/>
      <c r="EAX110" s="66"/>
      <c r="EAY110" s="66"/>
      <c r="EAZ110" s="66"/>
      <c r="EBA110" s="66"/>
      <c r="EBB110" s="66"/>
      <c r="EBC110" s="66"/>
      <c r="EBD110" s="66"/>
      <c r="EBE110" s="66"/>
      <c r="EBF110" s="66"/>
      <c r="EBG110" s="66"/>
      <c r="EBH110" s="66"/>
      <c r="EBI110" s="66"/>
      <c r="EBJ110" s="66"/>
      <c r="EBK110" s="66"/>
      <c r="EBL110" s="66"/>
      <c r="EBM110" s="66"/>
      <c r="EBN110" s="66"/>
      <c r="EBO110" s="66"/>
      <c r="EBP110" s="66"/>
      <c r="EBQ110" s="66"/>
      <c r="EBR110" s="66"/>
      <c r="EBS110" s="66"/>
      <c r="EBT110" s="66"/>
      <c r="EBU110" s="66"/>
      <c r="EBV110" s="66"/>
      <c r="EBW110" s="66"/>
      <c r="EBX110" s="66"/>
      <c r="EBY110" s="66"/>
      <c r="EBZ110" s="66"/>
      <c r="ECA110" s="66"/>
      <c r="ECB110" s="66"/>
      <c r="ECC110" s="66"/>
      <c r="ECD110" s="66"/>
      <c r="ECE110" s="66"/>
      <c r="ECF110" s="66"/>
      <c r="ECG110" s="66"/>
      <c r="ECH110" s="66"/>
      <c r="ECI110" s="66"/>
      <c r="ECJ110" s="66"/>
      <c r="ECK110" s="66"/>
      <c r="ECL110" s="66"/>
      <c r="ECM110" s="66"/>
      <c r="ECN110" s="66"/>
      <c r="ECO110" s="66"/>
      <c r="ECP110" s="66"/>
      <c r="ECQ110" s="66"/>
      <c r="ECR110" s="66"/>
      <c r="ECS110" s="66"/>
      <c r="ECT110" s="66"/>
      <c r="ECU110" s="66"/>
      <c r="ECV110" s="66"/>
      <c r="ECW110" s="66"/>
      <c r="ECX110" s="66"/>
      <c r="ECY110" s="66"/>
      <c r="ECZ110" s="66"/>
      <c r="EDA110" s="66"/>
      <c r="EDB110" s="66"/>
      <c r="EDC110" s="66"/>
      <c r="EDD110" s="66"/>
      <c r="EDE110" s="66"/>
      <c r="EDF110" s="66"/>
      <c r="EDG110" s="66"/>
      <c r="EDH110" s="66"/>
      <c r="EDI110" s="66"/>
      <c r="EDJ110" s="66"/>
      <c r="EDK110" s="66"/>
      <c r="EDL110" s="66"/>
      <c r="EDM110" s="66"/>
      <c r="EDN110" s="66"/>
      <c r="EDO110" s="66"/>
      <c r="EDP110" s="66"/>
      <c r="EDQ110" s="66"/>
      <c r="EDR110" s="66"/>
      <c r="EDS110" s="66"/>
      <c r="EDT110" s="66"/>
      <c r="EDU110" s="66"/>
      <c r="EDV110" s="66"/>
      <c r="EDW110" s="66"/>
      <c r="EDX110" s="66"/>
      <c r="EDY110" s="66"/>
      <c r="EDZ110" s="66"/>
      <c r="EEA110" s="66"/>
      <c r="EEB110" s="66"/>
      <c r="EEC110" s="66"/>
      <c r="EED110" s="66"/>
      <c r="EEE110" s="66"/>
      <c r="EEF110" s="66"/>
      <c r="EEG110" s="66"/>
      <c r="EEH110" s="66"/>
      <c r="EEI110" s="66"/>
      <c r="EEJ110" s="66"/>
      <c r="EEK110" s="66"/>
      <c r="EEL110" s="66"/>
      <c r="EEM110" s="66"/>
      <c r="EEN110" s="66"/>
      <c r="EEO110" s="66"/>
      <c r="EEP110" s="66"/>
      <c r="EEQ110" s="66"/>
      <c r="EER110" s="66"/>
      <c r="EES110" s="66"/>
      <c r="EET110" s="66"/>
      <c r="EEU110" s="66"/>
      <c r="EEV110" s="66"/>
      <c r="EEW110" s="66"/>
      <c r="EEX110" s="66"/>
      <c r="EEY110" s="66"/>
      <c r="EEZ110" s="66"/>
      <c r="EFA110" s="66"/>
      <c r="EFB110" s="66"/>
      <c r="EFC110" s="66"/>
      <c r="EFD110" s="66"/>
      <c r="EFE110" s="66"/>
      <c r="EFF110" s="66"/>
      <c r="EFG110" s="66"/>
      <c r="EFH110" s="66"/>
      <c r="EFI110" s="66"/>
      <c r="EFJ110" s="66"/>
      <c r="EFK110" s="66"/>
      <c r="EFL110" s="66"/>
      <c r="EFM110" s="66"/>
      <c r="EFN110" s="66"/>
      <c r="EFO110" s="66"/>
      <c r="EFP110" s="66"/>
      <c r="EFQ110" s="66"/>
      <c r="EFR110" s="66"/>
      <c r="EFS110" s="66"/>
      <c r="EFT110" s="66"/>
      <c r="EFU110" s="66"/>
      <c r="EFV110" s="66"/>
      <c r="EFW110" s="66"/>
      <c r="EFX110" s="66"/>
      <c r="EFY110" s="66"/>
      <c r="EFZ110" s="66"/>
      <c r="EGA110" s="66"/>
      <c r="EGB110" s="66"/>
      <c r="EGC110" s="66"/>
      <c r="EGD110" s="66"/>
      <c r="EGE110" s="66"/>
      <c r="EGF110" s="66"/>
      <c r="EGG110" s="66"/>
      <c r="EGH110" s="66"/>
      <c r="EGI110" s="66"/>
      <c r="EGJ110" s="66"/>
      <c r="EGK110" s="66"/>
      <c r="EGL110" s="66"/>
      <c r="EGM110" s="66"/>
      <c r="EGN110" s="66"/>
      <c r="EGO110" s="66"/>
      <c r="EGP110" s="66"/>
      <c r="EGQ110" s="66"/>
      <c r="EGR110" s="66"/>
      <c r="EGS110" s="66"/>
      <c r="EGT110" s="66"/>
      <c r="EGU110" s="66"/>
      <c r="EGV110" s="66"/>
      <c r="EGW110" s="66"/>
      <c r="EGX110" s="66"/>
      <c r="EGY110" s="66"/>
      <c r="EGZ110" s="66"/>
      <c r="EHA110" s="66"/>
      <c r="EHB110" s="66"/>
      <c r="EHC110" s="66"/>
      <c r="EHD110" s="66"/>
      <c r="EHE110" s="66"/>
      <c r="EHF110" s="66"/>
      <c r="EHG110" s="66"/>
      <c r="EHH110" s="66"/>
      <c r="EHI110" s="66"/>
      <c r="EHJ110" s="66"/>
      <c r="EHK110" s="66"/>
      <c r="EHL110" s="66"/>
      <c r="EHM110" s="66"/>
      <c r="EHN110" s="66"/>
      <c r="EHO110" s="66"/>
      <c r="EHP110" s="66"/>
      <c r="EHQ110" s="66"/>
      <c r="EHR110" s="66"/>
      <c r="EHS110" s="66"/>
      <c r="EHT110" s="66"/>
      <c r="EHU110" s="66"/>
      <c r="EHV110" s="66"/>
      <c r="EHW110" s="66"/>
      <c r="EHX110" s="66"/>
      <c r="EHY110" s="66"/>
      <c r="EHZ110" s="66"/>
      <c r="EIA110" s="66"/>
      <c r="EIB110" s="66"/>
      <c r="EIC110" s="66"/>
      <c r="EID110" s="66"/>
      <c r="EIE110" s="66"/>
      <c r="EIF110" s="66"/>
      <c r="EIG110" s="66"/>
      <c r="EIH110" s="66"/>
      <c r="EII110" s="66"/>
      <c r="EIJ110" s="66"/>
      <c r="EIK110" s="66"/>
      <c r="EIL110" s="66"/>
      <c r="EIM110" s="66"/>
      <c r="EIN110" s="66"/>
      <c r="EIO110" s="66"/>
      <c r="EIP110" s="66"/>
      <c r="EIQ110" s="66"/>
      <c r="EIR110" s="66"/>
      <c r="EIS110" s="66"/>
      <c r="EIT110" s="66"/>
      <c r="EIU110" s="66"/>
      <c r="EIV110" s="66"/>
      <c r="EIW110" s="66"/>
      <c r="EIX110" s="66"/>
      <c r="EIY110" s="66"/>
      <c r="EIZ110" s="66"/>
      <c r="EJA110" s="66"/>
      <c r="EJB110" s="66"/>
      <c r="EJC110" s="66"/>
      <c r="EJD110" s="66"/>
      <c r="EJE110" s="66"/>
      <c r="EJF110" s="66"/>
      <c r="EJG110" s="66"/>
      <c r="EJH110" s="66"/>
      <c r="EJI110" s="66"/>
      <c r="EJJ110" s="66"/>
      <c r="EJK110" s="66"/>
      <c r="EJL110" s="66"/>
      <c r="EJM110" s="66"/>
      <c r="EJN110" s="66"/>
      <c r="EJO110" s="66"/>
      <c r="EJP110" s="66"/>
      <c r="EJQ110" s="66"/>
      <c r="EJR110" s="66"/>
      <c r="EJS110" s="66"/>
      <c r="EJT110" s="66"/>
      <c r="EJU110" s="66"/>
      <c r="EJV110" s="66"/>
      <c r="EJW110" s="66"/>
      <c r="EJX110" s="66"/>
      <c r="EJY110" s="66"/>
      <c r="EJZ110" s="66"/>
      <c r="EKA110" s="66"/>
      <c r="EKB110" s="66"/>
      <c r="EKC110" s="66"/>
      <c r="EKD110" s="66"/>
      <c r="EKE110" s="66"/>
      <c r="EKF110" s="66"/>
      <c r="EKG110" s="66"/>
      <c r="EKH110" s="66"/>
      <c r="EKI110" s="66"/>
      <c r="EKJ110" s="66"/>
      <c r="EKK110" s="66"/>
      <c r="EKL110" s="66"/>
      <c r="EKM110" s="66"/>
      <c r="EKN110" s="66"/>
      <c r="EKO110" s="66"/>
      <c r="EKP110" s="66"/>
      <c r="EKQ110" s="66"/>
      <c r="EKR110" s="66"/>
      <c r="EKS110" s="66"/>
      <c r="EKT110" s="66"/>
      <c r="EKU110" s="66"/>
      <c r="EKV110" s="66"/>
      <c r="EKW110" s="66"/>
      <c r="EKX110" s="66"/>
      <c r="EKY110" s="66"/>
      <c r="EKZ110" s="66"/>
      <c r="ELA110" s="66"/>
      <c r="ELB110" s="66"/>
      <c r="ELC110" s="66"/>
      <c r="ELD110" s="66"/>
      <c r="ELE110" s="66"/>
      <c r="ELF110" s="66"/>
      <c r="ELG110" s="66"/>
      <c r="ELH110" s="66"/>
      <c r="ELI110" s="66"/>
      <c r="ELJ110" s="66"/>
      <c r="ELK110" s="66"/>
      <c r="ELL110" s="66"/>
      <c r="ELM110" s="66"/>
      <c r="ELN110" s="66"/>
      <c r="ELO110" s="66"/>
      <c r="ELP110" s="66"/>
      <c r="ELQ110" s="66"/>
      <c r="ELR110" s="66"/>
      <c r="ELS110" s="66"/>
      <c r="ELT110" s="66"/>
      <c r="ELU110" s="66"/>
      <c r="ELV110" s="66"/>
      <c r="ELW110" s="66"/>
      <c r="ELX110" s="66"/>
      <c r="ELY110" s="66"/>
      <c r="ELZ110" s="66"/>
      <c r="EMA110" s="66"/>
      <c r="EMB110" s="66"/>
      <c r="EMC110" s="66"/>
      <c r="EMD110" s="66"/>
      <c r="EME110" s="66"/>
      <c r="EMF110" s="66"/>
      <c r="EMG110" s="66"/>
      <c r="EMH110" s="66"/>
      <c r="EMI110" s="66"/>
      <c r="EMJ110" s="66"/>
      <c r="EMK110" s="66"/>
      <c r="EML110" s="66"/>
      <c r="EMM110" s="66"/>
      <c r="EMN110" s="66"/>
      <c r="EMO110" s="66"/>
      <c r="EMP110" s="66"/>
      <c r="EMQ110" s="66"/>
      <c r="EMR110" s="66"/>
      <c r="EMS110" s="66"/>
      <c r="EMT110" s="66"/>
      <c r="EMU110" s="66"/>
      <c r="EMV110" s="66"/>
      <c r="EMW110" s="66"/>
      <c r="EMX110" s="66"/>
      <c r="EMY110" s="66"/>
      <c r="EMZ110" s="66"/>
      <c r="ENA110" s="66"/>
      <c r="ENB110" s="66"/>
      <c r="ENC110" s="66"/>
      <c r="END110" s="66"/>
      <c r="ENE110" s="66"/>
      <c r="ENF110" s="66"/>
      <c r="ENG110" s="66"/>
      <c r="ENH110" s="66"/>
      <c r="ENI110" s="66"/>
      <c r="ENJ110" s="66"/>
      <c r="ENK110" s="66"/>
      <c r="ENL110" s="66"/>
      <c r="ENM110" s="66"/>
      <c r="ENN110" s="66"/>
      <c r="ENO110" s="66"/>
      <c r="ENP110" s="66"/>
      <c r="ENQ110" s="66"/>
      <c r="ENR110" s="66"/>
      <c r="ENS110" s="66"/>
      <c r="ENT110" s="66"/>
      <c r="ENU110" s="66"/>
      <c r="ENV110" s="66"/>
      <c r="ENW110" s="66"/>
      <c r="ENX110" s="66"/>
      <c r="ENY110" s="66"/>
      <c r="ENZ110" s="66"/>
      <c r="EOA110" s="66"/>
      <c r="EOB110" s="66"/>
      <c r="EOC110" s="66"/>
      <c r="EOD110" s="66"/>
      <c r="EOE110" s="66"/>
      <c r="EOF110" s="66"/>
      <c r="EOG110" s="66"/>
      <c r="EOH110" s="66"/>
      <c r="EOI110" s="66"/>
      <c r="EOJ110" s="66"/>
      <c r="EOK110" s="66"/>
      <c r="EOL110" s="66"/>
      <c r="EOM110" s="66"/>
      <c r="EON110" s="66"/>
      <c r="EOO110" s="66"/>
      <c r="EOP110" s="66"/>
      <c r="EOQ110" s="66"/>
      <c r="EOR110" s="66"/>
      <c r="EOS110" s="66"/>
      <c r="EOT110" s="66"/>
      <c r="EOU110" s="66"/>
      <c r="EOV110" s="66"/>
      <c r="EOW110" s="66"/>
      <c r="EOX110" s="66"/>
      <c r="EOY110" s="66"/>
      <c r="EOZ110" s="66"/>
      <c r="EPA110" s="66"/>
      <c r="EPB110" s="66"/>
      <c r="EPC110" s="66"/>
      <c r="EPD110" s="66"/>
      <c r="EPE110" s="66"/>
      <c r="EPF110" s="66"/>
      <c r="EPG110" s="66"/>
      <c r="EPH110" s="66"/>
      <c r="EPI110" s="66"/>
      <c r="EPJ110" s="66"/>
      <c r="EPK110" s="66"/>
      <c r="EPL110" s="66"/>
      <c r="EPM110" s="66"/>
      <c r="EPN110" s="66"/>
      <c r="EPO110" s="66"/>
      <c r="EPP110" s="66"/>
      <c r="EPQ110" s="66"/>
      <c r="EPR110" s="66"/>
      <c r="EPS110" s="66"/>
      <c r="EPT110" s="66"/>
      <c r="EPU110" s="66"/>
      <c r="EPV110" s="66"/>
      <c r="EPW110" s="66"/>
      <c r="EPX110" s="66"/>
      <c r="EPY110" s="66"/>
      <c r="EPZ110" s="66"/>
      <c r="EQA110" s="66"/>
      <c r="EQB110" s="66"/>
      <c r="EQC110" s="66"/>
      <c r="EQD110" s="66"/>
      <c r="EQE110" s="66"/>
      <c r="EQF110" s="66"/>
      <c r="EQG110" s="66"/>
      <c r="EQH110" s="66"/>
      <c r="EQI110" s="66"/>
      <c r="EQJ110" s="66"/>
      <c r="EQK110" s="66"/>
      <c r="EQL110" s="66"/>
      <c r="EQM110" s="66"/>
      <c r="EQN110" s="66"/>
      <c r="EQO110" s="66"/>
      <c r="EQP110" s="66"/>
      <c r="EQQ110" s="66"/>
      <c r="EQR110" s="66"/>
      <c r="EQS110" s="66"/>
      <c r="EQT110" s="66"/>
      <c r="EQU110" s="66"/>
      <c r="EQV110" s="66"/>
      <c r="EQW110" s="66"/>
      <c r="EQX110" s="66"/>
      <c r="EQY110" s="66"/>
      <c r="EQZ110" s="66"/>
      <c r="ERA110" s="66"/>
      <c r="ERB110" s="66"/>
      <c r="ERC110" s="66"/>
      <c r="ERD110" s="66"/>
      <c r="ERE110" s="66"/>
      <c r="ERF110" s="66"/>
      <c r="ERG110" s="66"/>
      <c r="ERH110" s="66"/>
      <c r="ERI110" s="66"/>
      <c r="ERJ110" s="66"/>
      <c r="ERK110" s="66"/>
      <c r="ERL110" s="66"/>
      <c r="ERM110" s="66"/>
      <c r="ERN110" s="66"/>
      <c r="ERO110" s="66"/>
      <c r="ERP110" s="66"/>
      <c r="ERQ110" s="66"/>
      <c r="ERR110" s="66"/>
      <c r="ERS110" s="66"/>
      <c r="ERT110" s="66"/>
      <c r="ERU110" s="66"/>
      <c r="ERV110" s="66"/>
      <c r="ERW110" s="66"/>
      <c r="ERX110" s="66"/>
      <c r="ERY110" s="66"/>
      <c r="ERZ110" s="66"/>
      <c r="ESA110" s="66"/>
      <c r="ESB110" s="66"/>
      <c r="ESC110" s="66"/>
      <c r="ESD110" s="66"/>
      <c r="ESE110" s="66"/>
      <c r="ESF110" s="66"/>
      <c r="ESG110" s="66"/>
      <c r="ESH110" s="66"/>
      <c r="ESI110" s="66"/>
      <c r="ESJ110" s="66"/>
      <c r="ESK110" s="66"/>
      <c r="ESL110" s="66"/>
      <c r="ESM110" s="66"/>
      <c r="ESN110" s="66"/>
      <c r="ESO110" s="66"/>
      <c r="ESP110" s="66"/>
      <c r="ESQ110" s="66"/>
      <c r="ESR110" s="66"/>
      <c r="ESS110" s="66"/>
      <c r="EST110" s="66"/>
      <c r="ESU110" s="66"/>
      <c r="ESV110" s="66"/>
      <c r="ESW110" s="66"/>
      <c r="ESX110" s="66"/>
      <c r="ESY110" s="66"/>
      <c r="ESZ110" s="66"/>
      <c r="ETA110" s="66"/>
      <c r="ETB110" s="66"/>
      <c r="ETC110" s="66"/>
      <c r="ETD110" s="66"/>
      <c r="ETE110" s="66"/>
      <c r="ETF110" s="66"/>
      <c r="ETG110" s="66"/>
      <c r="ETH110" s="66"/>
      <c r="ETI110" s="66"/>
      <c r="ETJ110" s="66"/>
      <c r="ETK110" s="66"/>
      <c r="ETL110" s="66"/>
      <c r="ETM110" s="66"/>
      <c r="ETN110" s="66"/>
      <c r="ETO110" s="66"/>
      <c r="ETP110" s="66"/>
      <c r="ETQ110" s="66"/>
      <c r="ETR110" s="66"/>
      <c r="ETS110" s="66"/>
      <c r="ETT110" s="66"/>
      <c r="ETU110" s="66"/>
      <c r="ETV110" s="66"/>
      <c r="ETW110" s="66"/>
      <c r="ETX110" s="66"/>
      <c r="ETY110" s="66"/>
      <c r="ETZ110" s="66"/>
      <c r="EUA110" s="66"/>
      <c r="EUB110" s="66"/>
      <c r="EUC110" s="66"/>
      <c r="EUD110" s="66"/>
      <c r="EUE110" s="66"/>
      <c r="EUF110" s="66"/>
      <c r="EUG110" s="66"/>
      <c r="EUH110" s="66"/>
      <c r="EUI110" s="66"/>
      <c r="EUJ110" s="66"/>
      <c r="EUK110" s="66"/>
      <c r="EUL110" s="66"/>
      <c r="EUM110" s="66"/>
      <c r="EUN110" s="66"/>
      <c r="EUO110" s="66"/>
      <c r="EUP110" s="66"/>
      <c r="EUQ110" s="66"/>
      <c r="EUR110" s="66"/>
      <c r="EUS110" s="66"/>
      <c r="EUT110" s="66"/>
      <c r="EUU110" s="66"/>
      <c r="EUV110" s="66"/>
      <c r="EUW110" s="66"/>
      <c r="EUX110" s="66"/>
      <c r="EUY110" s="66"/>
      <c r="EUZ110" s="66"/>
      <c r="EVA110" s="66"/>
      <c r="EVB110" s="66"/>
      <c r="EVC110" s="66"/>
      <c r="EVD110" s="66"/>
      <c r="EVE110" s="66"/>
      <c r="EVF110" s="66"/>
      <c r="EVG110" s="66"/>
      <c r="EVH110" s="66"/>
      <c r="EVI110" s="66"/>
      <c r="EVJ110" s="66"/>
      <c r="EVK110" s="66"/>
      <c r="EVL110" s="66"/>
      <c r="EVM110" s="66"/>
      <c r="EVN110" s="66"/>
      <c r="EVO110" s="66"/>
      <c r="EVP110" s="66"/>
      <c r="EVQ110" s="66"/>
      <c r="EVR110" s="66"/>
      <c r="EVS110" s="66"/>
      <c r="EVT110" s="66"/>
      <c r="EVU110" s="66"/>
      <c r="EVV110" s="66"/>
      <c r="EVW110" s="66"/>
      <c r="EVX110" s="66"/>
      <c r="EVY110" s="66"/>
      <c r="EVZ110" s="66"/>
      <c r="EWA110" s="66"/>
      <c r="EWB110" s="66"/>
      <c r="EWC110" s="66"/>
      <c r="EWD110" s="66"/>
      <c r="EWE110" s="66"/>
      <c r="EWF110" s="66"/>
      <c r="EWG110" s="66"/>
      <c r="EWH110" s="66"/>
      <c r="EWI110" s="66"/>
      <c r="EWJ110" s="66"/>
      <c r="EWK110" s="66"/>
      <c r="EWL110" s="66"/>
      <c r="EWM110" s="66"/>
      <c r="EWN110" s="66"/>
      <c r="EWO110" s="66"/>
      <c r="EWP110" s="66"/>
      <c r="EWQ110" s="66"/>
      <c r="EWR110" s="66"/>
      <c r="EWS110" s="66"/>
      <c r="EWT110" s="66"/>
      <c r="EWU110" s="66"/>
      <c r="EWV110" s="66"/>
      <c r="EWW110" s="66"/>
      <c r="EWX110" s="66"/>
      <c r="EWY110" s="66"/>
      <c r="EWZ110" s="66"/>
      <c r="EXA110" s="66"/>
      <c r="EXB110" s="66"/>
      <c r="EXC110" s="66"/>
      <c r="EXD110" s="66"/>
      <c r="EXE110" s="66"/>
      <c r="EXF110" s="66"/>
      <c r="EXG110" s="66"/>
      <c r="EXH110" s="66"/>
      <c r="EXI110" s="66"/>
      <c r="EXJ110" s="66"/>
      <c r="EXK110" s="66"/>
      <c r="EXL110" s="66"/>
      <c r="EXM110" s="66"/>
      <c r="EXN110" s="66"/>
      <c r="EXO110" s="66"/>
      <c r="EXP110" s="66"/>
      <c r="EXQ110" s="66"/>
      <c r="EXR110" s="66"/>
      <c r="EXS110" s="66"/>
      <c r="EXT110" s="66"/>
      <c r="EXU110" s="66"/>
      <c r="EXV110" s="66"/>
      <c r="EXW110" s="66"/>
      <c r="EXX110" s="66"/>
      <c r="EXY110" s="66"/>
      <c r="EXZ110" s="66"/>
      <c r="EYA110" s="66"/>
      <c r="EYB110" s="66"/>
      <c r="EYC110" s="66"/>
      <c r="EYD110" s="66"/>
      <c r="EYE110" s="66"/>
      <c r="EYF110" s="66"/>
      <c r="EYG110" s="66"/>
      <c r="EYH110" s="66"/>
      <c r="EYI110" s="66"/>
      <c r="EYJ110" s="66"/>
      <c r="EYK110" s="66"/>
      <c r="EYL110" s="66"/>
      <c r="EYM110" s="66"/>
      <c r="EYN110" s="66"/>
      <c r="EYO110" s="66"/>
      <c r="EYP110" s="66"/>
      <c r="EYQ110" s="66"/>
      <c r="EYR110" s="66"/>
      <c r="EYS110" s="66"/>
      <c r="EYT110" s="66"/>
      <c r="EYU110" s="66"/>
      <c r="EYV110" s="66"/>
      <c r="EYW110" s="66"/>
      <c r="EYX110" s="66"/>
      <c r="EYY110" s="66"/>
      <c r="EYZ110" s="66"/>
      <c r="EZA110" s="66"/>
      <c r="EZB110" s="66"/>
      <c r="EZC110" s="66"/>
      <c r="EZD110" s="66"/>
      <c r="EZE110" s="66"/>
      <c r="EZF110" s="66"/>
      <c r="EZG110" s="66"/>
      <c r="EZH110" s="66"/>
      <c r="EZI110" s="66"/>
      <c r="EZJ110" s="66"/>
      <c r="EZK110" s="66"/>
      <c r="EZL110" s="66"/>
      <c r="EZM110" s="66"/>
      <c r="EZN110" s="66"/>
      <c r="EZO110" s="66"/>
      <c r="EZP110" s="66"/>
      <c r="EZQ110" s="66"/>
      <c r="EZR110" s="66"/>
      <c r="EZS110" s="66"/>
      <c r="EZT110" s="66"/>
      <c r="EZU110" s="66"/>
      <c r="EZV110" s="66"/>
      <c r="EZW110" s="66"/>
      <c r="EZX110" s="66"/>
      <c r="EZY110" s="66"/>
      <c r="EZZ110" s="66"/>
      <c r="FAA110" s="66"/>
      <c r="FAB110" s="66"/>
      <c r="FAC110" s="66"/>
      <c r="FAD110" s="66"/>
      <c r="FAE110" s="66"/>
      <c r="FAF110" s="66"/>
      <c r="FAG110" s="66"/>
      <c r="FAH110" s="66"/>
      <c r="FAI110" s="66"/>
      <c r="FAJ110" s="66"/>
      <c r="FAK110" s="66"/>
      <c r="FAL110" s="66"/>
      <c r="FAM110" s="66"/>
      <c r="FAN110" s="66"/>
      <c r="FAO110" s="66"/>
      <c r="FAP110" s="66"/>
      <c r="FAQ110" s="66"/>
      <c r="FAR110" s="66"/>
      <c r="FAS110" s="66"/>
      <c r="FAT110" s="66"/>
      <c r="FAU110" s="66"/>
      <c r="FAV110" s="66"/>
      <c r="FAW110" s="66"/>
      <c r="FAX110" s="66"/>
      <c r="FAY110" s="66"/>
      <c r="FAZ110" s="66"/>
      <c r="FBA110" s="66"/>
      <c r="FBB110" s="66"/>
      <c r="FBC110" s="66"/>
      <c r="FBD110" s="66"/>
      <c r="FBE110" s="66"/>
      <c r="FBF110" s="66"/>
      <c r="FBG110" s="66"/>
      <c r="FBH110" s="66"/>
      <c r="FBI110" s="66"/>
      <c r="FBJ110" s="66"/>
      <c r="FBK110" s="66"/>
      <c r="FBL110" s="66"/>
      <c r="FBM110" s="66"/>
      <c r="FBN110" s="66"/>
      <c r="FBO110" s="66"/>
      <c r="FBP110" s="66"/>
      <c r="FBQ110" s="66"/>
      <c r="FBR110" s="66"/>
      <c r="FBS110" s="66"/>
      <c r="FBT110" s="66"/>
      <c r="FBU110" s="66"/>
      <c r="FBV110" s="66"/>
      <c r="FBW110" s="66"/>
      <c r="FBX110" s="66"/>
      <c r="FBY110" s="66"/>
      <c r="FBZ110" s="66"/>
      <c r="FCA110" s="66"/>
      <c r="FCB110" s="66"/>
      <c r="FCC110" s="66"/>
      <c r="FCD110" s="66"/>
      <c r="FCE110" s="66"/>
      <c r="FCF110" s="66"/>
      <c r="FCG110" s="66"/>
      <c r="FCH110" s="66"/>
      <c r="FCI110" s="66"/>
      <c r="FCJ110" s="66"/>
      <c r="FCK110" s="66"/>
      <c r="FCL110" s="66"/>
      <c r="FCM110" s="66"/>
      <c r="FCN110" s="66"/>
      <c r="FCO110" s="66"/>
      <c r="FCP110" s="66"/>
      <c r="FCQ110" s="66"/>
      <c r="FCR110" s="66"/>
      <c r="FCS110" s="66"/>
      <c r="FCT110" s="66"/>
      <c r="FCU110" s="66"/>
      <c r="FCV110" s="66"/>
      <c r="FCW110" s="66"/>
      <c r="FCX110" s="66"/>
      <c r="FCY110" s="66"/>
      <c r="FCZ110" s="66"/>
      <c r="FDA110" s="66"/>
      <c r="FDB110" s="66"/>
      <c r="FDC110" s="66"/>
      <c r="FDD110" s="66"/>
      <c r="FDE110" s="66"/>
      <c r="FDF110" s="66"/>
      <c r="FDG110" s="66"/>
      <c r="FDH110" s="66"/>
      <c r="FDI110" s="66"/>
      <c r="FDJ110" s="66"/>
      <c r="FDK110" s="66"/>
      <c r="FDL110" s="66"/>
      <c r="FDM110" s="66"/>
      <c r="FDN110" s="66"/>
      <c r="FDO110" s="66"/>
      <c r="FDP110" s="66"/>
      <c r="FDQ110" s="66"/>
      <c r="FDR110" s="66"/>
      <c r="FDS110" s="66"/>
      <c r="FDT110" s="66"/>
      <c r="FDU110" s="66"/>
      <c r="FDV110" s="66"/>
      <c r="FDW110" s="66"/>
      <c r="FDX110" s="66"/>
      <c r="FDY110" s="66"/>
      <c r="FDZ110" s="66"/>
      <c r="FEA110" s="66"/>
      <c r="FEB110" s="66"/>
      <c r="FEC110" s="66"/>
      <c r="FED110" s="66"/>
      <c r="FEE110" s="66"/>
      <c r="FEF110" s="66"/>
      <c r="FEG110" s="66"/>
      <c r="FEH110" s="66"/>
      <c r="FEI110" s="66"/>
      <c r="FEJ110" s="66"/>
      <c r="FEK110" s="66"/>
      <c r="FEL110" s="66"/>
      <c r="FEM110" s="66"/>
      <c r="FEN110" s="66"/>
      <c r="FEO110" s="66"/>
      <c r="FEP110" s="66"/>
      <c r="FEQ110" s="66"/>
      <c r="FER110" s="66"/>
      <c r="FES110" s="66"/>
      <c r="FET110" s="66"/>
      <c r="FEU110" s="66"/>
      <c r="FEV110" s="66"/>
      <c r="FEW110" s="66"/>
      <c r="FEX110" s="66"/>
      <c r="FEY110" s="66"/>
      <c r="FEZ110" s="66"/>
      <c r="FFA110" s="66"/>
      <c r="FFB110" s="66"/>
      <c r="FFC110" s="66"/>
      <c r="FFD110" s="66"/>
      <c r="FFE110" s="66"/>
      <c r="FFF110" s="66"/>
      <c r="FFG110" s="66"/>
      <c r="FFH110" s="66"/>
      <c r="FFI110" s="66"/>
      <c r="FFJ110" s="66"/>
      <c r="FFK110" s="66"/>
      <c r="FFL110" s="66"/>
      <c r="FFM110" s="66"/>
      <c r="FFN110" s="66"/>
      <c r="FFO110" s="66"/>
      <c r="FFP110" s="66"/>
      <c r="FFQ110" s="66"/>
      <c r="FFR110" s="66"/>
      <c r="FFS110" s="66"/>
      <c r="FFT110" s="66"/>
      <c r="FFU110" s="66"/>
      <c r="FFV110" s="66"/>
      <c r="FFW110" s="66"/>
      <c r="FFX110" s="66"/>
      <c r="FFY110" s="66"/>
      <c r="FFZ110" s="66"/>
      <c r="FGA110" s="66"/>
      <c r="FGB110" s="66"/>
      <c r="FGC110" s="66"/>
      <c r="FGD110" s="66"/>
      <c r="FGE110" s="66"/>
      <c r="FGF110" s="66"/>
      <c r="FGG110" s="66"/>
      <c r="FGH110" s="66"/>
      <c r="FGI110" s="66"/>
      <c r="FGJ110" s="66"/>
      <c r="FGK110" s="66"/>
      <c r="FGL110" s="66"/>
      <c r="FGM110" s="66"/>
      <c r="FGN110" s="66"/>
      <c r="FGO110" s="66"/>
      <c r="FGP110" s="66"/>
      <c r="FGQ110" s="66"/>
      <c r="FGR110" s="66"/>
      <c r="FGS110" s="66"/>
      <c r="FGT110" s="66"/>
      <c r="FGU110" s="66"/>
      <c r="FGV110" s="66"/>
      <c r="FGW110" s="66"/>
      <c r="FGX110" s="66"/>
      <c r="FGY110" s="66"/>
      <c r="FGZ110" s="66"/>
      <c r="FHA110" s="66"/>
      <c r="FHB110" s="66"/>
      <c r="FHC110" s="66"/>
      <c r="FHD110" s="66"/>
      <c r="FHE110" s="66"/>
      <c r="FHF110" s="66"/>
      <c r="FHG110" s="66"/>
      <c r="FHH110" s="66"/>
      <c r="FHI110" s="66"/>
      <c r="FHJ110" s="66"/>
      <c r="FHK110" s="66"/>
      <c r="FHL110" s="66"/>
      <c r="FHM110" s="66"/>
      <c r="FHN110" s="66"/>
      <c r="FHO110" s="66"/>
      <c r="FHP110" s="66"/>
      <c r="FHQ110" s="66"/>
      <c r="FHR110" s="66"/>
      <c r="FHS110" s="66"/>
      <c r="FHT110" s="66"/>
      <c r="FHU110" s="66"/>
      <c r="FHV110" s="66"/>
      <c r="FHW110" s="66"/>
      <c r="FHX110" s="66"/>
      <c r="FHY110" s="66"/>
      <c r="FHZ110" s="66"/>
      <c r="FIA110" s="66"/>
      <c r="FIB110" s="66"/>
      <c r="FIC110" s="66"/>
      <c r="FID110" s="66"/>
      <c r="FIE110" s="66"/>
      <c r="FIF110" s="66"/>
      <c r="FIG110" s="66"/>
      <c r="FIH110" s="66"/>
      <c r="FII110" s="66"/>
      <c r="FIJ110" s="66"/>
      <c r="FIK110" s="66"/>
      <c r="FIL110" s="66"/>
      <c r="FIM110" s="66"/>
      <c r="FIN110" s="66"/>
      <c r="FIO110" s="66"/>
      <c r="FIP110" s="66"/>
      <c r="FIQ110" s="66"/>
      <c r="FIR110" s="66"/>
      <c r="FIS110" s="66"/>
      <c r="FIT110" s="66"/>
      <c r="FIU110" s="66"/>
      <c r="FIV110" s="66"/>
      <c r="FIW110" s="66"/>
      <c r="FIX110" s="66"/>
      <c r="FIY110" s="66"/>
      <c r="FIZ110" s="66"/>
      <c r="FJA110" s="66"/>
      <c r="FJB110" s="66"/>
      <c r="FJC110" s="66"/>
      <c r="FJD110" s="66"/>
      <c r="FJE110" s="66"/>
      <c r="FJF110" s="66"/>
      <c r="FJG110" s="66"/>
      <c r="FJH110" s="66"/>
      <c r="FJI110" s="66"/>
      <c r="FJJ110" s="66"/>
      <c r="FJK110" s="66"/>
      <c r="FJL110" s="66"/>
      <c r="FJM110" s="66"/>
      <c r="FJN110" s="66"/>
      <c r="FJO110" s="66"/>
      <c r="FJP110" s="66"/>
      <c r="FJQ110" s="66"/>
      <c r="FJR110" s="66"/>
      <c r="FJS110" s="66"/>
      <c r="FJT110" s="66"/>
      <c r="FJU110" s="66"/>
      <c r="FJV110" s="66"/>
      <c r="FJW110" s="66"/>
      <c r="FJX110" s="66"/>
      <c r="FJY110" s="66"/>
      <c r="FJZ110" s="66"/>
      <c r="FKA110" s="66"/>
      <c r="FKB110" s="66"/>
      <c r="FKC110" s="66"/>
      <c r="FKD110" s="66"/>
      <c r="FKE110" s="66"/>
      <c r="FKF110" s="66"/>
      <c r="FKG110" s="66"/>
      <c r="FKH110" s="66"/>
      <c r="FKI110" s="66"/>
      <c r="FKJ110" s="66"/>
      <c r="FKK110" s="66"/>
      <c r="FKL110" s="66"/>
      <c r="FKM110" s="66"/>
      <c r="FKN110" s="66"/>
      <c r="FKO110" s="66"/>
      <c r="FKP110" s="66"/>
      <c r="FKQ110" s="66"/>
      <c r="FKR110" s="66"/>
      <c r="FKS110" s="66"/>
      <c r="FKT110" s="66"/>
      <c r="FKU110" s="66"/>
      <c r="FKV110" s="66"/>
      <c r="FKW110" s="66"/>
      <c r="FKX110" s="66"/>
      <c r="FKY110" s="66"/>
      <c r="FKZ110" s="66"/>
      <c r="FLA110" s="66"/>
      <c r="FLB110" s="66"/>
      <c r="FLC110" s="66"/>
      <c r="FLD110" s="66"/>
      <c r="FLE110" s="66"/>
      <c r="FLF110" s="66"/>
      <c r="FLG110" s="66"/>
      <c r="FLH110" s="66"/>
      <c r="FLI110" s="66"/>
      <c r="FLJ110" s="66"/>
      <c r="FLK110" s="66"/>
      <c r="FLL110" s="66"/>
      <c r="FLM110" s="66"/>
      <c r="FLN110" s="66"/>
      <c r="FLO110" s="66"/>
      <c r="FLP110" s="66"/>
      <c r="FLQ110" s="66"/>
      <c r="FLR110" s="66"/>
      <c r="FLS110" s="66"/>
      <c r="FLT110" s="66"/>
      <c r="FLU110" s="66"/>
      <c r="FLV110" s="66"/>
      <c r="FLW110" s="66"/>
      <c r="FLX110" s="66"/>
      <c r="FLY110" s="66"/>
      <c r="FLZ110" s="66"/>
      <c r="FMA110" s="66"/>
      <c r="FMB110" s="66"/>
      <c r="FMC110" s="66"/>
      <c r="FMD110" s="66"/>
      <c r="FME110" s="66"/>
      <c r="FMF110" s="66"/>
      <c r="FMG110" s="66"/>
      <c r="FMH110" s="66"/>
      <c r="FMI110" s="66"/>
      <c r="FMJ110" s="66"/>
      <c r="FMK110" s="66"/>
      <c r="FML110" s="66"/>
      <c r="FMM110" s="66"/>
      <c r="FMN110" s="66"/>
      <c r="FMO110" s="66"/>
      <c r="FMP110" s="66"/>
      <c r="FMQ110" s="66"/>
      <c r="FMR110" s="66"/>
      <c r="FMS110" s="66"/>
      <c r="FMT110" s="66"/>
      <c r="FMU110" s="66"/>
      <c r="FMV110" s="66"/>
      <c r="FMW110" s="66"/>
      <c r="FMX110" s="66"/>
      <c r="FMY110" s="66"/>
      <c r="FMZ110" s="66"/>
      <c r="FNA110" s="66"/>
      <c r="FNB110" s="66"/>
      <c r="FNC110" s="66"/>
      <c r="FND110" s="66"/>
      <c r="FNE110" s="66"/>
      <c r="FNF110" s="66"/>
      <c r="FNG110" s="66"/>
      <c r="FNH110" s="66"/>
      <c r="FNI110" s="66"/>
      <c r="FNJ110" s="66"/>
      <c r="FNK110" s="66"/>
      <c r="FNL110" s="66"/>
      <c r="FNM110" s="66"/>
      <c r="FNN110" s="66"/>
      <c r="FNO110" s="66"/>
      <c r="FNP110" s="66"/>
      <c r="FNQ110" s="66"/>
      <c r="FNR110" s="66"/>
      <c r="FNS110" s="66"/>
      <c r="FNT110" s="66"/>
      <c r="FNU110" s="66"/>
      <c r="FNV110" s="66"/>
      <c r="FNW110" s="66"/>
      <c r="FNX110" s="66"/>
      <c r="FNY110" s="66"/>
      <c r="FNZ110" s="66"/>
      <c r="FOA110" s="66"/>
      <c r="FOB110" s="66"/>
      <c r="FOC110" s="66"/>
      <c r="FOD110" s="66"/>
      <c r="FOE110" s="66"/>
      <c r="FOF110" s="66"/>
      <c r="FOG110" s="66"/>
      <c r="FOH110" s="66"/>
      <c r="FOI110" s="66"/>
      <c r="FOJ110" s="66"/>
      <c r="FOK110" s="66"/>
      <c r="FOL110" s="66"/>
      <c r="FOM110" s="66"/>
      <c r="FON110" s="66"/>
      <c r="FOO110" s="66"/>
      <c r="FOP110" s="66"/>
      <c r="FOQ110" s="66"/>
      <c r="FOR110" s="66"/>
      <c r="FOS110" s="66"/>
      <c r="FOT110" s="66"/>
      <c r="FOU110" s="66"/>
      <c r="FOV110" s="66"/>
      <c r="FOW110" s="66"/>
      <c r="FOX110" s="66"/>
      <c r="FOY110" s="66"/>
      <c r="FOZ110" s="66"/>
      <c r="FPA110" s="66"/>
      <c r="FPB110" s="66"/>
      <c r="FPC110" s="66"/>
      <c r="FPD110" s="66"/>
      <c r="FPE110" s="66"/>
      <c r="FPF110" s="66"/>
      <c r="FPG110" s="66"/>
      <c r="FPH110" s="66"/>
      <c r="FPI110" s="66"/>
      <c r="FPJ110" s="66"/>
      <c r="FPK110" s="66"/>
      <c r="FPL110" s="66"/>
      <c r="FPM110" s="66"/>
      <c r="FPN110" s="66"/>
      <c r="FPO110" s="66"/>
      <c r="FPP110" s="66"/>
      <c r="FPQ110" s="66"/>
      <c r="FPR110" s="66"/>
      <c r="FPS110" s="66"/>
      <c r="FPT110" s="66"/>
      <c r="FPU110" s="66"/>
      <c r="FPV110" s="66"/>
      <c r="FPW110" s="66"/>
      <c r="FPX110" s="66"/>
      <c r="FPY110" s="66"/>
      <c r="FPZ110" s="66"/>
      <c r="FQA110" s="66"/>
      <c r="FQB110" s="66"/>
      <c r="FQC110" s="66"/>
      <c r="FQD110" s="66"/>
      <c r="FQE110" s="66"/>
      <c r="FQF110" s="66"/>
      <c r="FQG110" s="66"/>
      <c r="FQH110" s="66"/>
      <c r="FQI110" s="66"/>
      <c r="FQJ110" s="66"/>
      <c r="FQK110" s="66"/>
      <c r="FQL110" s="66"/>
      <c r="FQM110" s="66"/>
      <c r="FQN110" s="66"/>
      <c r="FQO110" s="66"/>
      <c r="FQP110" s="66"/>
      <c r="FQQ110" s="66"/>
      <c r="FQR110" s="66"/>
      <c r="FQS110" s="66"/>
      <c r="FQT110" s="66"/>
      <c r="FQU110" s="66"/>
      <c r="FQV110" s="66"/>
      <c r="FQW110" s="66"/>
      <c r="FQX110" s="66"/>
      <c r="FQY110" s="66"/>
      <c r="FQZ110" s="66"/>
      <c r="FRA110" s="66"/>
      <c r="FRB110" s="66"/>
      <c r="FRC110" s="66"/>
      <c r="FRD110" s="66"/>
      <c r="FRE110" s="66"/>
      <c r="FRF110" s="66"/>
      <c r="FRG110" s="66"/>
      <c r="FRH110" s="66"/>
      <c r="FRI110" s="66"/>
      <c r="FRJ110" s="66"/>
      <c r="FRK110" s="66"/>
      <c r="FRL110" s="66"/>
      <c r="FRM110" s="66"/>
      <c r="FRN110" s="66"/>
      <c r="FRO110" s="66"/>
      <c r="FRP110" s="66"/>
      <c r="FRQ110" s="66"/>
      <c r="FRR110" s="66"/>
      <c r="FRS110" s="66"/>
      <c r="FRT110" s="66"/>
      <c r="FRU110" s="66"/>
      <c r="FRV110" s="66"/>
      <c r="FRW110" s="66"/>
      <c r="FRX110" s="66"/>
      <c r="FRY110" s="66"/>
      <c r="FRZ110" s="66"/>
      <c r="FSA110" s="66"/>
      <c r="FSB110" s="66"/>
      <c r="FSC110" s="66"/>
      <c r="FSD110" s="66"/>
      <c r="FSE110" s="66"/>
      <c r="FSF110" s="66"/>
      <c r="FSG110" s="66"/>
      <c r="FSH110" s="66"/>
      <c r="FSI110" s="66"/>
      <c r="FSJ110" s="66"/>
      <c r="FSK110" s="66"/>
      <c r="FSL110" s="66"/>
      <c r="FSM110" s="66"/>
      <c r="FSN110" s="66"/>
      <c r="FSO110" s="66"/>
      <c r="FSP110" s="66"/>
      <c r="FSQ110" s="66"/>
      <c r="FSR110" s="66"/>
      <c r="FSS110" s="66"/>
      <c r="FST110" s="66"/>
      <c r="FSU110" s="66"/>
      <c r="FSV110" s="66"/>
      <c r="FSW110" s="66"/>
      <c r="FSX110" s="66"/>
      <c r="FSY110" s="66"/>
      <c r="FSZ110" s="66"/>
      <c r="FTA110" s="66"/>
      <c r="FTB110" s="66"/>
      <c r="FTC110" s="66"/>
      <c r="FTD110" s="66"/>
      <c r="FTE110" s="66"/>
      <c r="FTF110" s="66"/>
      <c r="FTG110" s="66"/>
      <c r="FTH110" s="66"/>
      <c r="FTI110" s="66"/>
      <c r="FTJ110" s="66"/>
      <c r="FTK110" s="66"/>
      <c r="FTL110" s="66"/>
      <c r="FTM110" s="66"/>
      <c r="FTN110" s="66"/>
      <c r="FTO110" s="66"/>
      <c r="FTP110" s="66"/>
      <c r="FTQ110" s="66"/>
      <c r="FTR110" s="66"/>
      <c r="FTS110" s="66"/>
      <c r="FTT110" s="66"/>
      <c r="FTU110" s="66"/>
      <c r="FTV110" s="66"/>
      <c r="FTW110" s="66"/>
      <c r="FTX110" s="66"/>
      <c r="FTY110" s="66"/>
      <c r="FTZ110" s="66"/>
      <c r="FUA110" s="66"/>
      <c r="FUB110" s="66"/>
      <c r="FUC110" s="66"/>
      <c r="FUD110" s="66"/>
      <c r="FUE110" s="66"/>
      <c r="FUF110" s="66"/>
      <c r="FUG110" s="66"/>
      <c r="FUH110" s="66"/>
      <c r="FUI110" s="66"/>
      <c r="FUJ110" s="66"/>
      <c r="FUK110" s="66"/>
      <c r="FUL110" s="66"/>
      <c r="FUM110" s="66"/>
      <c r="FUN110" s="66"/>
      <c r="FUO110" s="66"/>
      <c r="FUP110" s="66"/>
      <c r="FUQ110" s="66"/>
      <c r="FUR110" s="66"/>
      <c r="FUS110" s="66"/>
      <c r="FUT110" s="66"/>
      <c r="FUU110" s="66"/>
      <c r="FUV110" s="66"/>
      <c r="FUW110" s="66"/>
      <c r="FUX110" s="66"/>
      <c r="FUY110" s="66"/>
      <c r="FUZ110" s="66"/>
      <c r="FVA110" s="66"/>
      <c r="FVB110" s="66"/>
      <c r="FVC110" s="66"/>
      <c r="FVD110" s="66"/>
      <c r="FVE110" s="66"/>
      <c r="FVF110" s="66"/>
      <c r="FVG110" s="66"/>
      <c r="FVH110" s="66"/>
      <c r="FVI110" s="66"/>
      <c r="FVJ110" s="66"/>
      <c r="FVK110" s="66"/>
      <c r="FVL110" s="66"/>
      <c r="FVM110" s="66"/>
      <c r="FVN110" s="66"/>
      <c r="FVO110" s="66"/>
      <c r="FVP110" s="66"/>
      <c r="FVQ110" s="66"/>
      <c r="FVR110" s="66"/>
      <c r="FVS110" s="66"/>
      <c r="FVT110" s="66"/>
      <c r="FVU110" s="66"/>
      <c r="FVV110" s="66"/>
      <c r="FVW110" s="66"/>
      <c r="FVX110" s="66"/>
      <c r="FVY110" s="66"/>
      <c r="FVZ110" s="66"/>
      <c r="FWA110" s="66"/>
      <c r="FWB110" s="66"/>
      <c r="FWC110" s="66"/>
      <c r="FWD110" s="66"/>
      <c r="FWE110" s="66"/>
      <c r="FWF110" s="66"/>
      <c r="FWG110" s="66"/>
      <c r="FWH110" s="66"/>
      <c r="FWI110" s="66"/>
      <c r="FWJ110" s="66"/>
      <c r="FWK110" s="66"/>
      <c r="FWL110" s="66"/>
      <c r="FWM110" s="66"/>
      <c r="FWN110" s="66"/>
      <c r="FWO110" s="66"/>
      <c r="FWP110" s="66"/>
      <c r="FWQ110" s="66"/>
      <c r="FWR110" s="66"/>
      <c r="FWS110" s="66"/>
      <c r="FWT110" s="66"/>
      <c r="FWU110" s="66"/>
      <c r="FWV110" s="66"/>
      <c r="FWW110" s="66"/>
      <c r="FWX110" s="66"/>
      <c r="FWY110" s="66"/>
      <c r="FWZ110" s="66"/>
      <c r="FXA110" s="66"/>
      <c r="FXB110" s="66"/>
      <c r="FXC110" s="66"/>
      <c r="FXD110" s="66"/>
      <c r="FXE110" s="66"/>
      <c r="FXF110" s="66"/>
      <c r="FXG110" s="66"/>
      <c r="FXH110" s="66"/>
      <c r="FXI110" s="66"/>
      <c r="FXJ110" s="66"/>
      <c r="FXK110" s="66"/>
      <c r="FXL110" s="66"/>
      <c r="FXM110" s="66"/>
      <c r="FXN110" s="66"/>
      <c r="FXO110" s="66"/>
      <c r="FXP110" s="66"/>
      <c r="FXQ110" s="66"/>
      <c r="FXR110" s="66"/>
      <c r="FXS110" s="66"/>
      <c r="FXT110" s="66"/>
      <c r="FXU110" s="66"/>
      <c r="FXV110" s="66"/>
      <c r="FXW110" s="66"/>
      <c r="FXX110" s="66"/>
      <c r="FXY110" s="66"/>
      <c r="FXZ110" s="66"/>
      <c r="FYA110" s="66"/>
      <c r="FYB110" s="66"/>
      <c r="FYC110" s="66"/>
      <c r="FYD110" s="66"/>
      <c r="FYE110" s="66"/>
      <c r="FYF110" s="66"/>
      <c r="FYG110" s="66"/>
      <c r="FYH110" s="66"/>
      <c r="FYI110" s="66"/>
      <c r="FYJ110" s="66"/>
      <c r="FYK110" s="66"/>
      <c r="FYL110" s="66"/>
      <c r="FYM110" s="66"/>
      <c r="FYN110" s="66"/>
      <c r="FYO110" s="66"/>
      <c r="FYP110" s="66"/>
      <c r="FYQ110" s="66"/>
      <c r="FYR110" s="66"/>
      <c r="FYS110" s="66"/>
      <c r="FYT110" s="66"/>
      <c r="FYU110" s="66"/>
      <c r="FYV110" s="66"/>
      <c r="FYW110" s="66"/>
      <c r="FYX110" s="66"/>
      <c r="FYY110" s="66"/>
      <c r="FYZ110" s="66"/>
      <c r="FZA110" s="66"/>
      <c r="FZB110" s="66"/>
      <c r="FZC110" s="66"/>
      <c r="FZD110" s="66"/>
      <c r="FZE110" s="66"/>
      <c r="FZF110" s="66"/>
      <c r="FZG110" s="66"/>
      <c r="FZH110" s="66"/>
      <c r="FZI110" s="66"/>
      <c r="FZJ110" s="66"/>
      <c r="FZK110" s="66"/>
      <c r="FZL110" s="66"/>
      <c r="FZM110" s="66"/>
      <c r="FZN110" s="66"/>
      <c r="FZO110" s="66"/>
      <c r="FZP110" s="66"/>
      <c r="FZQ110" s="66"/>
      <c r="FZR110" s="66"/>
      <c r="FZS110" s="66"/>
      <c r="FZT110" s="66"/>
      <c r="FZU110" s="66"/>
      <c r="FZV110" s="66"/>
      <c r="FZW110" s="66"/>
      <c r="FZX110" s="66"/>
      <c r="FZY110" s="66"/>
      <c r="FZZ110" s="66"/>
      <c r="GAA110" s="66"/>
      <c r="GAB110" s="66"/>
      <c r="GAC110" s="66"/>
      <c r="GAD110" s="66"/>
      <c r="GAE110" s="66"/>
      <c r="GAF110" s="66"/>
      <c r="GAG110" s="66"/>
      <c r="GAH110" s="66"/>
      <c r="GAI110" s="66"/>
      <c r="GAJ110" s="66"/>
      <c r="GAK110" s="66"/>
      <c r="GAL110" s="66"/>
      <c r="GAM110" s="66"/>
      <c r="GAN110" s="66"/>
      <c r="GAO110" s="66"/>
      <c r="GAP110" s="66"/>
      <c r="GAQ110" s="66"/>
      <c r="GAR110" s="66"/>
      <c r="GAS110" s="66"/>
      <c r="GAT110" s="66"/>
      <c r="GAU110" s="66"/>
      <c r="GAV110" s="66"/>
      <c r="GAW110" s="66"/>
      <c r="GAX110" s="66"/>
      <c r="GAY110" s="66"/>
      <c r="GAZ110" s="66"/>
      <c r="GBA110" s="66"/>
      <c r="GBB110" s="66"/>
      <c r="GBC110" s="66"/>
      <c r="GBD110" s="66"/>
      <c r="GBE110" s="66"/>
      <c r="GBF110" s="66"/>
      <c r="GBG110" s="66"/>
      <c r="GBH110" s="66"/>
      <c r="GBI110" s="66"/>
      <c r="GBJ110" s="66"/>
      <c r="GBK110" s="66"/>
      <c r="GBL110" s="66"/>
      <c r="GBM110" s="66"/>
      <c r="GBN110" s="66"/>
      <c r="GBO110" s="66"/>
      <c r="GBP110" s="66"/>
      <c r="GBQ110" s="66"/>
      <c r="GBR110" s="66"/>
      <c r="GBS110" s="66"/>
      <c r="GBT110" s="66"/>
      <c r="GBU110" s="66"/>
      <c r="GBV110" s="66"/>
      <c r="GBW110" s="66"/>
      <c r="GBX110" s="66"/>
      <c r="GBY110" s="66"/>
      <c r="GBZ110" s="66"/>
      <c r="GCA110" s="66"/>
      <c r="GCB110" s="66"/>
      <c r="GCC110" s="66"/>
      <c r="GCD110" s="66"/>
      <c r="GCE110" s="66"/>
      <c r="GCF110" s="66"/>
      <c r="GCG110" s="66"/>
      <c r="GCH110" s="66"/>
      <c r="GCI110" s="66"/>
      <c r="GCJ110" s="66"/>
      <c r="GCK110" s="66"/>
      <c r="GCL110" s="66"/>
      <c r="GCM110" s="66"/>
      <c r="GCN110" s="66"/>
      <c r="GCO110" s="66"/>
      <c r="GCP110" s="66"/>
      <c r="GCQ110" s="66"/>
      <c r="GCR110" s="66"/>
      <c r="GCS110" s="66"/>
      <c r="GCT110" s="66"/>
      <c r="GCU110" s="66"/>
      <c r="GCV110" s="66"/>
      <c r="GCW110" s="66"/>
      <c r="GCX110" s="66"/>
      <c r="GCY110" s="66"/>
      <c r="GCZ110" s="66"/>
      <c r="GDA110" s="66"/>
      <c r="GDB110" s="66"/>
      <c r="GDC110" s="66"/>
      <c r="GDD110" s="66"/>
      <c r="GDE110" s="66"/>
      <c r="GDF110" s="66"/>
      <c r="GDG110" s="66"/>
      <c r="GDH110" s="66"/>
      <c r="GDI110" s="66"/>
      <c r="GDJ110" s="66"/>
      <c r="GDK110" s="66"/>
      <c r="GDL110" s="66"/>
      <c r="GDM110" s="66"/>
      <c r="GDN110" s="66"/>
      <c r="GDO110" s="66"/>
      <c r="GDP110" s="66"/>
      <c r="GDQ110" s="66"/>
      <c r="GDR110" s="66"/>
      <c r="GDS110" s="66"/>
      <c r="GDT110" s="66"/>
      <c r="GDU110" s="66"/>
      <c r="GDV110" s="66"/>
      <c r="GDW110" s="66"/>
      <c r="GDX110" s="66"/>
      <c r="GDY110" s="66"/>
      <c r="GDZ110" s="66"/>
      <c r="GEA110" s="66"/>
      <c r="GEB110" s="66"/>
      <c r="GEC110" s="66"/>
      <c r="GED110" s="66"/>
      <c r="GEE110" s="66"/>
      <c r="GEF110" s="66"/>
      <c r="GEG110" s="66"/>
      <c r="GEH110" s="66"/>
      <c r="GEI110" s="66"/>
      <c r="GEJ110" s="66"/>
      <c r="GEK110" s="66"/>
      <c r="GEL110" s="66"/>
      <c r="GEM110" s="66"/>
      <c r="GEN110" s="66"/>
      <c r="GEO110" s="66"/>
      <c r="GEP110" s="66"/>
      <c r="GEQ110" s="66"/>
      <c r="GER110" s="66"/>
      <c r="GES110" s="66"/>
      <c r="GET110" s="66"/>
      <c r="GEU110" s="66"/>
      <c r="GEV110" s="66"/>
      <c r="GEW110" s="66"/>
      <c r="GEX110" s="66"/>
      <c r="GEY110" s="66"/>
      <c r="GEZ110" s="66"/>
      <c r="GFA110" s="66"/>
      <c r="GFB110" s="66"/>
      <c r="GFC110" s="66"/>
      <c r="GFD110" s="66"/>
      <c r="GFE110" s="66"/>
      <c r="GFF110" s="66"/>
      <c r="GFG110" s="66"/>
      <c r="GFH110" s="66"/>
      <c r="GFI110" s="66"/>
      <c r="GFJ110" s="66"/>
      <c r="GFK110" s="66"/>
      <c r="GFL110" s="66"/>
      <c r="GFM110" s="66"/>
      <c r="GFN110" s="66"/>
      <c r="GFO110" s="66"/>
      <c r="GFP110" s="66"/>
      <c r="GFQ110" s="66"/>
      <c r="GFR110" s="66"/>
      <c r="GFS110" s="66"/>
      <c r="GFT110" s="66"/>
      <c r="GFU110" s="66"/>
      <c r="GFV110" s="66"/>
      <c r="GFW110" s="66"/>
      <c r="GFX110" s="66"/>
      <c r="GFY110" s="66"/>
      <c r="GFZ110" s="66"/>
      <c r="GGA110" s="66"/>
      <c r="GGB110" s="66"/>
      <c r="GGC110" s="66"/>
      <c r="GGD110" s="66"/>
      <c r="GGE110" s="66"/>
      <c r="GGF110" s="66"/>
      <c r="GGG110" s="66"/>
      <c r="GGH110" s="66"/>
      <c r="GGI110" s="66"/>
      <c r="GGJ110" s="66"/>
      <c r="GGK110" s="66"/>
      <c r="GGL110" s="66"/>
      <c r="GGM110" s="66"/>
      <c r="GGN110" s="66"/>
      <c r="GGO110" s="66"/>
      <c r="GGP110" s="66"/>
      <c r="GGQ110" s="66"/>
      <c r="GGR110" s="66"/>
      <c r="GGS110" s="66"/>
      <c r="GGT110" s="66"/>
      <c r="GGU110" s="66"/>
      <c r="GGV110" s="66"/>
      <c r="GGW110" s="66"/>
      <c r="GGX110" s="66"/>
      <c r="GGY110" s="66"/>
      <c r="GGZ110" s="66"/>
      <c r="GHA110" s="66"/>
      <c r="GHB110" s="66"/>
      <c r="GHC110" s="66"/>
      <c r="GHD110" s="66"/>
      <c r="GHE110" s="66"/>
      <c r="GHF110" s="66"/>
      <c r="GHG110" s="66"/>
      <c r="GHH110" s="66"/>
      <c r="GHI110" s="66"/>
      <c r="GHJ110" s="66"/>
      <c r="GHK110" s="66"/>
      <c r="GHL110" s="66"/>
      <c r="GHM110" s="66"/>
      <c r="GHN110" s="66"/>
      <c r="GHO110" s="66"/>
      <c r="GHP110" s="66"/>
      <c r="GHQ110" s="66"/>
      <c r="GHR110" s="66"/>
      <c r="GHS110" s="66"/>
      <c r="GHT110" s="66"/>
      <c r="GHU110" s="66"/>
      <c r="GHV110" s="66"/>
      <c r="GHW110" s="66"/>
      <c r="GHX110" s="66"/>
      <c r="GHY110" s="66"/>
      <c r="GHZ110" s="66"/>
      <c r="GIA110" s="66"/>
      <c r="GIB110" s="66"/>
      <c r="GIC110" s="66"/>
      <c r="GID110" s="66"/>
      <c r="GIE110" s="66"/>
      <c r="GIF110" s="66"/>
      <c r="GIG110" s="66"/>
      <c r="GIH110" s="66"/>
      <c r="GII110" s="66"/>
      <c r="GIJ110" s="66"/>
      <c r="GIK110" s="66"/>
      <c r="GIL110" s="66"/>
      <c r="GIM110" s="66"/>
      <c r="GIN110" s="66"/>
      <c r="GIO110" s="66"/>
      <c r="GIP110" s="66"/>
      <c r="GIQ110" s="66"/>
      <c r="GIR110" s="66"/>
      <c r="GIS110" s="66"/>
      <c r="GIT110" s="66"/>
      <c r="GIU110" s="66"/>
      <c r="GIV110" s="66"/>
      <c r="GIW110" s="66"/>
      <c r="GIX110" s="66"/>
      <c r="GIY110" s="66"/>
      <c r="GIZ110" s="66"/>
      <c r="GJA110" s="66"/>
      <c r="GJB110" s="66"/>
      <c r="GJC110" s="66"/>
      <c r="GJD110" s="66"/>
      <c r="GJE110" s="66"/>
      <c r="GJF110" s="66"/>
      <c r="GJG110" s="66"/>
      <c r="GJH110" s="66"/>
      <c r="GJI110" s="66"/>
      <c r="GJJ110" s="66"/>
      <c r="GJK110" s="66"/>
      <c r="GJL110" s="66"/>
      <c r="GJM110" s="66"/>
      <c r="GJN110" s="66"/>
      <c r="GJO110" s="66"/>
      <c r="GJP110" s="66"/>
      <c r="GJQ110" s="66"/>
      <c r="GJR110" s="66"/>
      <c r="GJS110" s="66"/>
      <c r="GJT110" s="66"/>
      <c r="GJU110" s="66"/>
      <c r="GJV110" s="66"/>
      <c r="GJW110" s="66"/>
      <c r="GJX110" s="66"/>
      <c r="GJY110" s="66"/>
      <c r="GJZ110" s="66"/>
      <c r="GKA110" s="66"/>
      <c r="GKB110" s="66"/>
      <c r="GKC110" s="66"/>
      <c r="GKD110" s="66"/>
      <c r="GKE110" s="66"/>
      <c r="GKF110" s="66"/>
      <c r="GKG110" s="66"/>
      <c r="GKH110" s="66"/>
      <c r="GKI110" s="66"/>
      <c r="GKJ110" s="66"/>
      <c r="GKK110" s="66"/>
      <c r="GKL110" s="66"/>
      <c r="GKM110" s="66"/>
      <c r="GKN110" s="66"/>
      <c r="GKO110" s="66"/>
      <c r="GKP110" s="66"/>
      <c r="GKQ110" s="66"/>
      <c r="GKR110" s="66"/>
      <c r="GKS110" s="66"/>
      <c r="GKT110" s="66"/>
      <c r="GKU110" s="66"/>
      <c r="GKV110" s="66"/>
      <c r="GKW110" s="66"/>
      <c r="GKX110" s="66"/>
      <c r="GKY110" s="66"/>
      <c r="GKZ110" s="66"/>
      <c r="GLA110" s="66"/>
      <c r="GLB110" s="66"/>
      <c r="GLC110" s="66"/>
      <c r="GLD110" s="66"/>
      <c r="GLE110" s="66"/>
      <c r="GLF110" s="66"/>
      <c r="GLG110" s="66"/>
      <c r="GLH110" s="66"/>
      <c r="GLI110" s="66"/>
      <c r="GLJ110" s="66"/>
      <c r="GLK110" s="66"/>
      <c r="GLL110" s="66"/>
      <c r="GLM110" s="66"/>
      <c r="GLN110" s="66"/>
      <c r="GLO110" s="66"/>
      <c r="GLP110" s="66"/>
      <c r="GLQ110" s="66"/>
      <c r="GLR110" s="66"/>
      <c r="GLS110" s="66"/>
      <c r="GLT110" s="66"/>
      <c r="GLU110" s="66"/>
      <c r="GLV110" s="66"/>
      <c r="GLW110" s="66"/>
      <c r="GLX110" s="66"/>
      <c r="GLY110" s="66"/>
      <c r="GLZ110" s="66"/>
      <c r="GMA110" s="66"/>
      <c r="GMB110" s="66"/>
      <c r="GMC110" s="66"/>
      <c r="GMD110" s="66"/>
      <c r="GME110" s="66"/>
      <c r="GMF110" s="66"/>
      <c r="GMG110" s="66"/>
      <c r="GMH110" s="66"/>
      <c r="GMI110" s="66"/>
      <c r="GMJ110" s="66"/>
      <c r="GMK110" s="66"/>
      <c r="GML110" s="66"/>
      <c r="GMM110" s="66"/>
      <c r="GMN110" s="66"/>
      <c r="GMO110" s="66"/>
      <c r="GMP110" s="66"/>
      <c r="GMQ110" s="66"/>
      <c r="GMR110" s="66"/>
      <c r="GMS110" s="66"/>
      <c r="GMT110" s="66"/>
      <c r="GMU110" s="66"/>
      <c r="GMV110" s="66"/>
      <c r="GMW110" s="66"/>
      <c r="GMX110" s="66"/>
      <c r="GMY110" s="66"/>
      <c r="GMZ110" s="66"/>
      <c r="GNA110" s="66"/>
      <c r="GNB110" s="66"/>
      <c r="GNC110" s="66"/>
      <c r="GND110" s="66"/>
      <c r="GNE110" s="66"/>
      <c r="GNF110" s="66"/>
      <c r="GNG110" s="66"/>
      <c r="GNH110" s="66"/>
      <c r="GNI110" s="66"/>
      <c r="GNJ110" s="66"/>
      <c r="GNK110" s="66"/>
      <c r="GNL110" s="66"/>
      <c r="GNM110" s="66"/>
      <c r="GNN110" s="66"/>
      <c r="GNO110" s="66"/>
      <c r="GNP110" s="66"/>
      <c r="GNQ110" s="66"/>
      <c r="GNR110" s="66"/>
      <c r="GNS110" s="66"/>
      <c r="GNT110" s="66"/>
      <c r="GNU110" s="66"/>
      <c r="GNV110" s="66"/>
      <c r="GNW110" s="66"/>
      <c r="GNX110" s="66"/>
      <c r="GNY110" s="66"/>
      <c r="GNZ110" s="66"/>
      <c r="GOA110" s="66"/>
      <c r="GOB110" s="66"/>
      <c r="GOC110" s="66"/>
      <c r="GOD110" s="66"/>
      <c r="GOE110" s="66"/>
      <c r="GOF110" s="66"/>
      <c r="GOG110" s="66"/>
      <c r="GOH110" s="66"/>
      <c r="GOI110" s="66"/>
      <c r="GOJ110" s="66"/>
      <c r="GOK110" s="66"/>
      <c r="GOL110" s="66"/>
      <c r="GOM110" s="66"/>
      <c r="GON110" s="66"/>
      <c r="GOO110" s="66"/>
      <c r="GOP110" s="66"/>
      <c r="GOQ110" s="66"/>
      <c r="GOR110" s="66"/>
      <c r="GOS110" s="66"/>
      <c r="GOT110" s="66"/>
      <c r="GOU110" s="66"/>
      <c r="GOV110" s="66"/>
      <c r="GOW110" s="66"/>
      <c r="GOX110" s="66"/>
      <c r="GOY110" s="66"/>
      <c r="GOZ110" s="66"/>
      <c r="GPA110" s="66"/>
      <c r="GPB110" s="66"/>
      <c r="GPC110" s="66"/>
      <c r="GPD110" s="66"/>
      <c r="GPE110" s="66"/>
      <c r="GPF110" s="66"/>
      <c r="GPG110" s="66"/>
      <c r="GPH110" s="66"/>
      <c r="GPI110" s="66"/>
      <c r="GPJ110" s="66"/>
      <c r="GPK110" s="66"/>
      <c r="GPL110" s="66"/>
      <c r="GPM110" s="66"/>
      <c r="GPN110" s="66"/>
      <c r="GPO110" s="66"/>
      <c r="GPP110" s="66"/>
      <c r="GPQ110" s="66"/>
      <c r="GPR110" s="66"/>
      <c r="GPS110" s="66"/>
      <c r="GPT110" s="66"/>
      <c r="GPU110" s="66"/>
      <c r="GPV110" s="66"/>
      <c r="GPW110" s="66"/>
      <c r="GPX110" s="66"/>
      <c r="GPY110" s="66"/>
      <c r="GPZ110" s="66"/>
      <c r="GQA110" s="66"/>
      <c r="GQB110" s="66"/>
      <c r="GQC110" s="66"/>
      <c r="GQD110" s="66"/>
      <c r="GQE110" s="66"/>
      <c r="GQF110" s="66"/>
      <c r="GQG110" s="66"/>
      <c r="GQH110" s="66"/>
      <c r="GQI110" s="66"/>
      <c r="GQJ110" s="66"/>
      <c r="GQK110" s="66"/>
      <c r="GQL110" s="66"/>
      <c r="GQM110" s="66"/>
      <c r="GQN110" s="66"/>
      <c r="GQO110" s="66"/>
      <c r="GQP110" s="66"/>
      <c r="GQQ110" s="66"/>
      <c r="GQR110" s="66"/>
      <c r="GQS110" s="66"/>
      <c r="GQT110" s="66"/>
      <c r="GQU110" s="66"/>
      <c r="GQV110" s="66"/>
      <c r="GQW110" s="66"/>
      <c r="GQX110" s="66"/>
      <c r="GQY110" s="66"/>
      <c r="GQZ110" s="66"/>
      <c r="GRA110" s="66"/>
      <c r="GRB110" s="66"/>
      <c r="GRC110" s="66"/>
      <c r="GRD110" s="66"/>
      <c r="GRE110" s="66"/>
      <c r="GRF110" s="66"/>
      <c r="GRG110" s="66"/>
      <c r="GRH110" s="66"/>
      <c r="GRI110" s="66"/>
      <c r="GRJ110" s="66"/>
      <c r="GRK110" s="66"/>
      <c r="GRL110" s="66"/>
      <c r="GRM110" s="66"/>
      <c r="GRN110" s="66"/>
      <c r="GRO110" s="66"/>
      <c r="GRP110" s="66"/>
      <c r="GRQ110" s="66"/>
      <c r="GRR110" s="66"/>
      <c r="GRS110" s="66"/>
      <c r="GRT110" s="66"/>
      <c r="GRU110" s="66"/>
      <c r="GRV110" s="66"/>
      <c r="GRW110" s="66"/>
      <c r="GRX110" s="66"/>
      <c r="GRY110" s="66"/>
      <c r="GRZ110" s="66"/>
      <c r="GSA110" s="66"/>
      <c r="GSB110" s="66"/>
      <c r="GSC110" s="66"/>
      <c r="GSD110" s="66"/>
      <c r="GSE110" s="66"/>
      <c r="GSF110" s="66"/>
      <c r="GSG110" s="66"/>
      <c r="GSH110" s="66"/>
      <c r="GSI110" s="66"/>
      <c r="GSJ110" s="66"/>
      <c r="GSK110" s="66"/>
      <c r="GSL110" s="66"/>
      <c r="GSM110" s="66"/>
      <c r="GSN110" s="66"/>
      <c r="GSO110" s="66"/>
      <c r="GSP110" s="66"/>
      <c r="GSQ110" s="66"/>
      <c r="GSR110" s="66"/>
      <c r="GSS110" s="66"/>
      <c r="GST110" s="66"/>
      <c r="GSU110" s="66"/>
      <c r="GSV110" s="66"/>
      <c r="GSW110" s="66"/>
      <c r="GSX110" s="66"/>
      <c r="GSY110" s="66"/>
      <c r="GSZ110" s="66"/>
      <c r="GTA110" s="66"/>
      <c r="GTB110" s="66"/>
      <c r="GTC110" s="66"/>
      <c r="GTD110" s="66"/>
      <c r="GTE110" s="66"/>
      <c r="GTF110" s="66"/>
      <c r="GTG110" s="66"/>
      <c r="GTH110" s="66"/>
      <c r="GTI110" s="66"/>
      <c r="GTJ110" s="66"/>
      <c r="GTK110" s="66"/>
      <c r="GTL110" s="66"/>
      <c r="GTM110" s="66"/>
      <c r="GTN110" s="66"/>
      <c r="GTO110" s="66"/>
      <c r="GTP110" s="66"/>
      <c r="GTQ110" s="66"/>
      <c r="GTR110" s="66"/>
      <c r="GTS110" s="66"/>
      <c r="GTT110" s="66"/>
      <c r="GTU110" s="66"/>
      <c r="GTV110" s="66"/>
      <c r="GTW110" s="66"/>
      <c r="GTX110" s="66"/>
      <c r="GTY110" s="66"/>
      <c r="GTZ110" s="66"/>
      <c r="GUA110" s="66"/>
      <c r="GUB110" s="66"/>
      <c r="GUC110" s="66"/>
      <c r="GUD110" s="66"/>
      <c r="GUE110" s="66"/>
      <c r="GUF110" s="66"/>
      <c r="GUG110" s="66"/>
      <c r="GUH110" s="66"/>
      <c r="GUI110" s="66"/>
      <c r="GUJ110" s="66"/>
      <c r="GUK110" s="66"/>
      <c r="GUL110" s="66"/>
      <c r="GUM110" s="66"/>
      <c r="GUN110" s="66"/>
      <c r="GUO110" s="66"/>
      <c r="GUP110" s="66"/>
      <c r="GUQ110" s="66"/>
      <c r="GUR110" s="66"/>
      <c r="GUS110" s="66"/>
      <c r="GUT110" s="66"/>
      <c r="GUU110" s="66"/>
      <c r="GUV110" s="66"/>
      <c r="GUW110" s="66"/>
      <c r="GUX110" s="66"/>
      <c r="GUY110" s="66"/>
      <c r="GUZ110" s="66"/>
      <c r="GVA110" s="66"/>
      <c r="GVB110" s="66"/>
      <c r="GVC110" s="66"/>
      <c r="GVD110" s="66"/>
      <c r="GVE110" s="66"/>
      <c r="GVF110" s="66"/>
      <c r="GVG110" s="66"/>
      <c r="GVH110" s="66"/>
      <c r="GVI110" s="66"/>
      <c r="GVJ110" s="66"/>
      <c r="GVK110" s="66"/>
      <c r="GVL110" s="66"/>
      <c r="GVM110" s="66"/>
      <c r="GVN110" s="66"/>
      <c r="GVO110" s="66"/>
      <c r="GVP110" s="66"/>
      <c r="GVQ110" s="66"/>
      <c r="GVR110" s="66"/>
      <c r="GVS110" s="66"/>
      <c r="GVT110" s="66"/>
      <c r="GVU110" s="66"/>
      <c r="GVV110" s="66"/>
      <c r="GVW110" s="66"/>
      <c r="GVX110" s="66"/>
      <c r="GVY110" s="66"/>
      <c r="GVZ110" s="66"/>
      <c r="GWA110" s="66"/>
      <c r="GWB110" s="66"/>
      <c r="GWC110" s="66"/>
      <c r="GWD110" s="66"/>
      <c r="GWE110" s="66"/>
      <c r="GWF110" s="66"/>
      <c r="GWG110" s="66"/>
      <c r="GWH110" s="66"/>
      <c r="GWI110" s="66"/>
      <c r="GWJ110" s="66"/>
      <c r="GWK110" s="66"/>
      <c r="GWL110" s="66"/>
      <c r="GWM110" s="66"/>
      <c r="GWN110" s="66"/>
      <c r="GWO110" s="66"/>
      <c r="GWP110" s="66"/>
      <c r="GWQ110" s="66"/>
      <c r="GWR110" s="66"/>
      <c r="GWS110" s="66"/>
      <c r="GWT110" s="66"/>
      <c r="GWU110" s="66"/>
      <c r="GWV110" s="66"/>
      <c r="GWW110" s="66"/>
      <c r="GWX110" s="66"/>
      <c r="GWY110" s="66"/>
      <c r="GWZ110" s="66"/>
      <c r="GXA110" s="66"/>
      <c r="GXB110" s="66"/>
      <c r="GXC110" s="66"/>
      <c r="GXD110" s="66"/>
      <c r="GXE110" s="66"/>
      <c r="GXF110" s="66"/>
      <c r="GXG110" s="66"/>
      <c r="GXH110" s="66"/>
      <c r="GXI110" s="66"/>
      <c r="GXJ110" s="66"/>
      <c r="GXK110" s="66"/>
      <c r="GXL110" s="66"/>
      <c r="GXM110" s="66"/>
      <c r="GXN110" s="66"/>
      <c r="GXO110" s="66"/>
      <c r="GXP110" s="66"/>
      <c r="GXQ110" s="66"/>
      <c r="GXR110" s="66"/>
      <c r="GXS110" s="66"/>
      <c r="GXT110" s="66"/>
      <c r="GXU110" s="66"/>
      <c r="GXV110" s="66"/>
      <c r="GXW110" s="66"/>
      <c r="GXX110" s="66"/>
      <c r="GXY110" s="66"/>
      <c r="GXZ110" s="66"/>
      <c r="GYA110" s="66"/>
      <c r="GYB110" s="66"/>
      <c r="GYC110" s="66"/>
      <c r="GYD110" s="66"/>
      <c r="GYE110" s="66"/>
      <c r="GYF110" s="66"/>
      <c r="GYG110" s="66"/>
      <c r="GYH110" s="66"/>
      <c r="GYI110" s="66"/>
      <c r="GYJ110" s="66"/>
      <c r="GYK110" s="66"/>
      <c r="GYL110" s="66"/>
      <c r="GYM110" s="66"/>
      <c r="GYN110" s="66"/>
      <c r="GYO110" s="66"/>
      <c r="GYP110" s="66"/>
      <c r="GYQ110" s="66"/>
      <c r="GYR110" s="66"/>
      <c r="GYS110" s="66"/>
      <c r="GYT110" s="66"/>
      <c r="GYU110" s="66"/>
      <c r="GYV110" s="66"/>
      <c r="GYW110" s="66"/>
      <c r="GYX110" s="66"/>
      <c r="GYY110" s="66"/>
      <c r="GYZ110" s="66"/>
      <c r="GZA110" s="66"/>
      <c r="GZB110" s="66"/>
      <c r="GZC110" s="66"/>
      <c r="GZD110" s="66"/>
      <c r="GZE110" s="66"/>
      <c r="GZF110" s="66"/>
      <c r="GZG110" s="66"/>
      <c r="GZH110" s="66"/>
      <c r="GZI110" s="66"/>
      <c r="GZJ110" s="66"/>
      <c r="GZK110" s="66"/>
      <c r="GZL110" s="66"/>
      <c r="GZM110" s="66"/>
      <c r="GZN110" s="66"/>
      <c r="GZO110" s="66"/>
      <c r="GZP110" s="66"/>
      <c r="GZQ110" s="66"/>
      <c r="GZR110" s="66"/>
      <c r="GZS110" s="66"/>
      <c r="GZT110" s="66"/>
      <c r="GZU110" s="66"/>
      <c r="GZV110" s="66"/>
      <c r="GZW110" s="66"/>
      <c r="GZX110" s="66"/>
      <c r="GZY110" s="66"/>
      <c r="GZZ110" s="66"/>
      <c r="HAA110" s="66"/>
      <c r="HAB110" s="66"/>
      <c r="HAC110" s="66"/>
      <c r="HAD110" s="66"/>
      <c r="HAE110" s="66"/>
      <c r="HAF110" s="66"/>
      <c r="HAG110" s="66"/>
      <c r="HAH110" s="66"/>
      <c r="HAI110" s="66"/>
      <c r="HAJ110" s="66"/>
      <c r="HAK110" s="66"/>
      <c r="HAL110" s="66"/>
      <c r="HAM110" s="66"/>
      <c r="HAN110" s="66"/>
      <c r="HAO110" s="66"/>
      <c r="HAP110" s="66"/>
      <c r="HAQ110" s="66"/>
      <c r="HAR110" s="66"/>
      <c r="HAS110" s="66"/>
      <c r="HAT110" s="66"/>
      <c r="HAU110" s="66"/>
      <c r="HAV110" s="66"/>
      <c r="HAW110" s="66"/>
      <c r="HAX110" s="66"/>
      <c r="HAY110" s="66"/>
      <c r="HAZ110" s="66"/>
      <c r="HBA110" s="66"/>
      <c r="HBB110" s="66"/>
      <c r="HBC110" s="66"/>
      <c r="HBD110" s="66"/>
      <c r="HBE110" s="66"/>
      <c r="HBF110" s="66"/>
      <c r="HBG110" s="66"/>
      <c r="HBH110" s="66"/>
      <c r="HBI110" s="66"/>
      <c r="HBJ110" s="66"/>
      <c r="HBK110" s="66"/>
      <c r="HBL110" s="66"/>
      <c r="HBM110" s="66"/>
      <c r="HBN110" s="66"/>
      <c r="HBO110" s="66"/>
      <c r="HBP110" s="66"/>
      <c r="HBQ110" s="66"/>
      <c r="HBR110" s="66"/>
      <c r="HBS110" s="66"/>
      <c r="HBT110" s="66"/>
      <c r="HBU110" s="66"/>
      <c r="HBV110" s="66"/>
      <c r="HBW110" s="66"/>
      <c r="HBX110" s="66"/>
      <c r="HBY110" s="66"/>
      <c r="HBZ110" s="66"/>
      <c r="HCA110" s="66"/>
      <c r="HCB110" s="66"/>
      <c r="HCC110" s="66"/>
      <c r="HCD110" s="66"/>
      <c r="HCE110" s="66"/>
      <c r="HCF110" s="66"/>
      <c r="HCG110" s="66"/>
      <c r="HCH110" s="66"/>
      <c r="HCI110" s="66"/>
      <c r="HCJ110" s="66"/>
      <c r="HCK110" s="66"/>
      <c r="HCL110" s="66"/>
      <c r="HCM110" s="66"/>
      <c r="HCN110" s="66"/>
      <c r="HCO110" s="66"/>
      <c r="HCP110" s="66"/>
      <c r="HCQ110" s="66"/>
      <c r="HCR110" s="66"/>
      <c r="HCS110" s="66"/>
      <c r="HCT110" s="66"/>
      <c r="HCU110" s="66"/>
      <c r="HCV110" s="66"/>
      <c r="HCW110" s="66"/>
      <c r="HCX110" s="66"/>
      <c r="HCY110" s="66"/>
      <c r="HCZ110" s="66"/>
      <c r="HDA110" s="66"/>
      <c r="HDB110" s="66"/>
      <c r="HDC110" s="66"/>
      <c r="HDD110" s="66"/>
      <c r="HDE110" s="66"/>
      <c r="HDF110" s="66"/>
      <c r="HDG110" s="66"/>
      <c r="HDH110" s="66"/>
      <c r="HDI110" s="66"/>
      <c r="HDJ110" s="66"/>
      <c r="HDK110" s="66"/>
      <c r="HDL110" s="66"/>
      <c r="HDM110" s="66"/>
      <c r="HDN110" s="66"/>
      <c r="HDO110" s="66"/>
      <c r="HDP110" s="66"/>
      <c r="HDQ110" s="66"/>
      <c r="HDR110" s="66"/>
      <c r="HDS110" s="66"/>
      <c r="HDT110" s="66"/>
      <c r="HDU110" s="66"/>
      <c r="HDV110" s="66"/>
      <c r="HDW110" s="66"/>
      <c r="HDX110" s="66"/>
      <c r="HDY110" s="66"/>
      <c r="HDZ110" s="66"/>
      <c r="HEA110" s="66"/>
      <c r="HEB110" s="66"/>
      <c r="HEC110" s="66"/>
      <c r="HED110" s="66"/>
      <c r="HEE110" s="66"/>
      <c r="HEF110" s="66"/>
      <c r="HEG110" s="66"/>
      <c r="HEH110" s="66"/>
      <c r="HEI110" s="66"/>
      <c r="HEJ110" s="66"/>
      <c r="HEK110" s="66"/>
      <c r="HEL110" s="66"/>
      <c r="HEM110" s="66"/>
      <c r="HEN110" s="66"/>
      <c r="HEO110" s="66"/>
      <c r="HEP110" s="66"/>
      <c r="HEQ110" s="66"/>
      <c r="HER110" s="66"/>
      <c r="HES110" s="66"/>
      <c r="HET110" s="66"/>
      <c r="HEU110" s="66"/>
      <c r="HEV110" s="66"/>
      <c r="HEW110" s="66"/>
      <c r="HEX110" s="66"/>
      <c r="HEY110" s="66"/>
      <c r="HEZ110" s="66"/>
      <c r="HFA110" s="66"/>
      <c r="HFB110" s="66"/>
      <c r="HFC110" s="66"/>
      <c r="HFD110" s="66"/>
      <c r="HFE110" s="66"/>
      <c r="HFF110" s="66"/>
      <c r="HFG110" s="66"/>
      <c r="HFH110" s="66"/>
      <c r="HFI110" s="66"/>
      <c r="HFJ110" s="66"/>
      <c r="HFK110" s="66"/>
      <c r="HFL110" s="66"/>
      <c r="HFM110" s="66"/>
      <c r="HFN110" s="66"/>
      <c r="HFO110" s="66"/>
      <c r="HFP110" s="66"/>
      <c r="HFQ110" s="66"/>
      <c r="HFR110" s="66"/>
      <c r="HFS110" s="66"/>
      <c r="HFT110" s="66"/>
      <c r="HFU110" s="66"/>
      <c r="HFV110" s="66"/>
      <c r="HFW110" s="66"/>
      <c r="HFX110" s="66"/>
      <c r="HFY110" s="66"/>
      <c r="HFZ110" s="66"/>
      <c r="HGA110" s="66"/>
      <c r="HGB110" s="66"/>
      <c r="HGC110" s="66"/>
      <c r="HGD110" s="66"/>
      <c r="HGE110" s="66"/>
      <c r="HGF110" s="66"/>
      <c r="HGG110" s="66"/>
      <c r="HGH110" s="66"/>
      <c r="HGI110" s="66"/>
      <c r="HGJ110" s="66"/>
      <c r="HGK110" s="66"/>
      <c r="HGL110" s="66"/>
      <c r="HGM110" s="66"/>
      <c r="HGN110" s="66"/>
      <c r="HGO110" s="66"/>
      <c r="HGP110" s="66"/>
      <c r="HGQ110" s="66"/>
      <c r="HGR110" s="66"/>
      <c r="HGS110" s="66"/>
      <c r="HGT110" s="66"/>
      <c r="HGU110" s="66"/>
      <c r="HGV110" s="66"/>
      <c r="HGW110" s="66"/>
      <c r="HGX110" s="66"/>
      <c r="HGY110" s="66"/>
      <c r="HGZ110" s="66"/>
      <c r="HHA110" s="66"/>
      <c r="HHB110" s="66"/>
      <c r="HHC110" s="66"/>
      <c r="HHD110" s="66"/>
      <c r="HHE110" s="66"/>
      <c r="HHF110" s="66"/>
      <c r="HHG110" s="66"/>
      <c r="HHH110" s="66"/>
      <c r="HHI110" s="66"/>
      <c r="HHJ110" s="66"/>
      <c r="HHK110" s="66"/>
      <c r="HHL110" s="66"/>
      <c r="HHM110" s="66"/>
      <c r="HHN110" s="66"/>
      <c r="HHO110" s="66"/>
      <c r="HHP110" s="66"/>
      <c r="HHQ110" s="66"/>
      <c r="HHR110" s="66"/>
      <c r="HHS110" s="66"/>
      <c r="HHT110" s="66"/>
      <c r="HHU110" s="66"/>
      <c r="HHV110" s="66"/>
      <c r="HHW110" s="66"/>
      <c r="HHX110" s="66"/>
      <c r="HHY110" s="66"/>
      <c r="HHZ110" s="66"/>
      <c r="HIA110" s="66"/>
      <c r="HIB110" s="66"/>
      <c r="HIC110" s="66"/>
      <c r="HID110" s="66"/>
      <c r="HIE110" s="66"/>
      <c r="HIF110" s="66"/>
      <c r="HIG110" s="66"/>
      <c r="HIH110" s="66"/>
      <c r="HII110" s="66"/>
      <c r="HIJ110" s="66"/>
      <c r="HIK110" s="66"/>
      <c r="HIL110" s="66"/>
      <c r="HIM110" s="66"/>
      <c r="HIN110" s="66"/>
      <c r="HIO110" s="66"/>
      <c r="HIP110" s="66"/>
      <c r="HIQ110" s="66"/>
      <c r="HIR110" s="66"/>
      <c r="HIS110" s="66"/>
      <c r="HIT110" s="66"/>
      <c r="HIU110" s="66"/>
      <c r="HIV110" s="66"/>
      <c r="HIW110" s="66"/>
      <c r="HIX110" s="66"/>
      <c r="HIY110" s="66"/>
      <c r="HIZ110" s="66"/>
      <c r="HJA110" s="66"/>
      <c r="HJB110" s="66"/>
      <c r="HJC110" s="66"/>
      <c r="HJD110" s="66"/>
      <c r="HJE110" s="66"/>
      <c r="HJF110" s="66"/>
      <c r="HJG110" s="66"/>
      <c r="HJH110" s="66"/>
      <c r="HJI110" s="66"/>
      <c r="HJJ110" s="66"/>
      <c r="HJK110" s="66"/>
      <c r="HJL110" s="66"/>
      <c r="HJM110" s="66"/>
      <c r="HJN110" s="66"/>
      <c r="HJO110" s="66"/>
      <c r="HJP110" s="66"/>
      <c r="HJQ110" s="66"/>
      <c r="HJR110" s="66"/>
      <c r="HJS110" s="66"/>
      <c r="HJT110" s="66"/>
      <c r="HJU110" s="66"/>
      <c r="HJV110" s="66"/>
      <c r="HJW110" s="66"/>
      <c r="HJX110" s="66"/>
      <c r="HJY110" s="66"/>
      <c r="HJZ110" s="66"/>
      <c r="HKA110" s="66"/>
      <c r="HKB110" s="66"/>
      <c r="HKC110" s="66"/>
      <c r="HKD110" s="66"/>
      <c r="HKE110" s="66"/>
      <c r="HKF110" s="66"/>
      <c r="HKG110" s="66"/>
      <c r="HKH110" s="66"/>
      <c r="HKI110" s="66"/>
      <c r="HKJ110" s="66"/>
      <c r="HKK110" s="66"/>
      <c r="HKL110" s="66"/>
      <c r="HKM110" s="66"/>
      <c r="HKN110" s="66"/>
      <c r="HKO110" s="66"/>
      <c r="HKP110" s="66"/>
      <c r="HKQ110" s="66"/>
      <c r="HKR110" s="66"/>
      <c r="HKS110" s="66"/>
      <c r="HKT110" s="66"/>
      <c r="HKU110" s="66"/>
      <c r="HKV110" s="66"/>
      <c r="HKW110" s="66"/>
      <c r="HKX110" s="66"/>
      <c r="HKY110" s="66"/>
      <c r="HKZ110" s="66"/>
      <c r="HLA110" s="66"/>
      <c r="HLB110" s="66"/>
      <c r="HLC110" s="66"/>
      <c r="HLD110" s="66"/>
      <c r="HLE110" s="66"/>
      <c r="HLF110" s="66"/>
      <c r="HLG110" s="66"/>
      <c r="HLH110" s="66"/>
      <c r="HLI110" s="66"/>
      <c r="HLJ110" s="66"/>
      <c r="HLK110" s="66"/>
      <c r="HLL110" s="66"/>
      <c r="HLM110" s="66"/>
      <c r="HLN110" s="66"/>
      <c r="HLO110" s="66"/>
      <c r="HLP110" s="66"/>
      <c r="HLQ110" s="66"/>
      <c r="HLR110" s="66"/>
      <c r="HLS110" s="66"/>
      <c r="HLT110" s="66"/>
      <c r="HLU110" s="66"/>
      <c r="HLV110" s="66"/>
      <c r="HLW110" s="66"/>
      <c r="HLX110" s="66"/>
      <c r="HLY110" s="66"/>
      <c r="HLZ110" s="66"/>
      <c r="HMA110" s="66"/>
      <c r="HMB110" s="66"/>
      <c r="HMC110" s="66"/>
      <c r="HMD110" s="66"/>
      <c r="HME110" s="66"/>
      <c r="HMF110" s="66"/>
      <c r="HMG110" s="66"/>
      <c r="HMH110" s="66"/>
      <c r="HMI110" s="66"/>
      <c r="HMJ110" s="66"/>
      <c r="HMK110" s="66"/>
      <c r="HML110" s="66"/>
      <c r="HMM110" s="66"/>
      <c r="HMN110" s="66"/>
      <c r="HMO110" s="66"/>
      <c r="HMP110" s="66"/>
      <c r="HMQ110" s="66"/>
      <c r="HMR110" s="66"/>
      <c r="HMS110" s="66"/>
      <c r="HMT110" s="66"/>
      <c r="HMU110" s="66"/>
      <c r="HMV110" s="66"/>
      <c r="HMW110" s="66"/>
      <c r="HMX110" s="66"/>
      <c r="HMY110" s="66"/>
      <c r="HMZ110" s="66"/>
      <c r="HNA110" s="66"/>
      <c r="HNB110" s="66"/>
      <c r="HNC110" s="66"/>
      <c r="HND110" s="66"/>
      <c r="HNE110" s="66"/>
      <c r="HNF110" s="66"/>
      <c r="HNG110" s="66"/>
      <c r="HNH110" s="66"/>
      <c r="HNI110" s="66"/>
      <c r="HNJ110" s="66"/>
      <c r="HNK110" s="66"/>
      <c r="HNL110" s="66"/>
      <c r="HNM110" s="66"/>
      <c r="HNN110" s="66"/>
      <c r="HNO110" s="66"/>
      <c r="HNP110" s="66"/>
      <c r="HNQ110" s="66"/>
      <c r="HNR110" s="66"/>
      <c r="HNS110" s="66"/>
      <c r="HNT110" s="66"/>
      <c r="HNU110" s="66"/>
      <c r="HNV110" s="66"/>
      <c r="HNW110" s="66"/>
      <c r="HNX110" s="66"/>
      <c r="HNY110" s="66"/>
      <c r="HNZ110" s="66"/>
      <c r="HOA110" s="66"/>
      <c r="HOB110" s="66"/>
      <c r="HOC110" s="66"/>
      <c r="HOD110" s="66"/>
      <c r="HOE110" s="66"/>
      <c r="HOF110" s="66"/>
      <c r="HOG110" s="66"/>
      <c r="HOH110" s="66"/>
      <c r="HOI110" s="66"/>
      <c r="HOJ110" s="66"/>
      <c r="HOK110" s="66"/>
      <c r="HOL110" s="66"/>
      <c r="HOM110" s="66"/>
      <c r="HON110" s="66"/>
      <c r="HOO110" s="66"/>
      <c r="HOP110" s="66"/>
      <c r="HOQ110" s="66"/>
      <c r="HOR110" s="66"/>
      <c r="HOS110" s="66"/>
      <c r="HOT110" s="66"/>
      <c r="HOU110" s="66"/>
      <c r="HOV110" s="66"/>
      <c r="HOW110" s="66"/>
      <c r="HOX110" s="66"/>
      <c r="HOY110" s="66"/>
      <c r="HOZ110" s="66"/>
      <c r="HPA110" s="66"/>
      <c r="HPB110" s="66"/>
      <c r="HPC110" s="66"/>
      <c r="HPD110" s="66"/>
      <c r="HPE110" s="66"/>
      <c r="HPF110" s="66"/>
      <c r="HPG110" s="66"/>
      <c r="HPH110" s="66"/>
      <c r="HPI110" s="66"/>
      <c r="HPJ110" s="66"/>
      <c r="HPK110" s="66"/>
      <c r="HPL110" s="66"/>
      <c r="HPM110" s="66"/>
      <c r="HPN110" s="66"/>
      <c r="HPO110" s="66"/>
      <c r="HPP110" s="66"/>
      <c r="HPQ110" s="66"/>
      <c r="HPR110" s="66"/>
      <c r="HPS110" s="66"/>
      <c r="HPT110" s="66"/>
      <c r="HPU110" s="66"/>
      <c r="HPV110" s="66"/>
      <c r="HPW110" s="66"/>
      <c r="HPX110" s="66"/>
      <c r="HPY110" s="66"/>
      <c r="HPZ110" s="66"/>
      <c r="HQA110" s="66"/>
      <c r="HQB110" s="66"/>
      <c r="HQC110" s="66"/>
      <c r="HQD110" s="66"/>
      <c r="HQE110" s="66"/>
      <c r="HQF110" s="66"/>
      <c r="HQG110" s="66"/>
      <c r="HQH110" s="66"/>
      <c r="HQI110" s="66"/>
      <c r="HQJ110" s="66"/>
      <c r="HQK110" s="66"/>
      <c r="HQL110" s="66"/>
      <c r="HQM110" s="66"/>
      <c r="HQN110" s="66"/>
      <c r="HQO110" s="66"/>
      <c r="HQP110" s="66"/>
      <c r="HQQ110" s="66"/>
      <c r="HQR110" s="66"/>
      <c r="HQS110" s="66"/>
      <c r="HQT110" s="66"/>
      <c r="HQU110" s="66"/>
      <c r="HQV110" s="66"/>
      <c r="HQW110" s="66"/>
      <c r="HQX110" s="66"/>
      <c r="HQY110" s="66"/>
      <c r="HQZ110" s="66"/>
      <c r="HRA110" s="66"/>
      <c r="HRB110" s="66"/>
      <c r="HRC110" s="66"/>
      <c r="HRD110" s="66"/>
      <c r="HRE110" s="66"/>
      <c r="HRF110" s="66"/>
      <c r="HRG110" s="66"/>
      <c r="HRH110" s="66"/>
      <c r="HRI110" s="66"/>
      <c r="HRJ110" s="66"/>
      <c r="HRK110" s="66"/>
      <c r="HRL110" s="66"/>
      <c r="HRM110" s="66"/>
      <c r="HRN110" s="66"/>
      <c r="HRO110" s="66"/>
      <c r="HRP110" s="66"/>
      <c r="HRQ110" s="66"/>
      <c r="HRR110" s="66"/>
      <c r="HRS110" s="66"/>
      <c r="HRT110" s="66"/>
      <c r="HRU110" s="66"/>
      <c r="HRV110" s="66"/>
      <c r="HRW110" s="66"/>
      <c r="HRX110" s="66"/>
      <c r="HRY110" s="66"/>
      <c r="HRZ110" s="66"/>
      <c r="HSA110" s="66"/>
      <c r="HSB110" s="66"/>
      <c r="HSC110" s="66"/>
      <c r="HSD110" s="66"/>
      <c r="HSE110" s="66"/>
      <c r="HSF110" s="66"/>
      <c r="HSG110" s="66"/>
      <c r="HSH110" s="66"/>
      <c r="HSI110" s="66"/>
      <c r="HSJ110" s="66"/>
      <c r="HSK110" s="66"/>
      <c r="HSL110" s="66"/>
      <c r="HSM110" s="66"/>
      <c r="HSN110" s="66"/>
      <c r="HSO110" s="66"/>
      <c r="HSP110" s="66"/>
      <c r="HSQ110" s="66"/>
      <c r="HSR110" s="66"/>
      <c r="HSS110" s="66"/>
      <c r="HST110" s="66"/>
      <c r="HSU110" s="66"/>
      <c r="HSV110" s="66"/>
      <c r="HSW110" s="66"/>
      <c r="HSX110" s="66"/>
      <c r="HSY110" s="66"/>
      <c r="HSZ110" s="66"/>
      <c r="HTA110" s="66"/>
      <c r="HTB110" s="66"/>
      <c r="HTC110" s="66"/>
      <c r="HTD110" s="66"/>
      <c r="HTE110" s="66"/>
      <c r="HTF110" s="66"/>
      <c r="HTG110" s="66"/>
      <c r="HTH110" s="66"/>
      <c r="HTI110" s="66"/>
      <c r="HTJ110" s="66"/>
      <c r="HTK110" s="66"/>
      <c r="HTL110" s="66"/>
      <c r="HTM110" s="66"/>
      <c r="HTN110" s="66"/>
      <c r="HTO110" s="66"/>
      <c r="HTP110" s="66"/>
      <c r="HTQ110" s="66"/>
      <c r="HTR110" s="66"/>
      <c r="HTS110" s="66"/>
      <c r="HTT110" s="66"/>
      <c r="HTU110" s="66"/>
      <c r="HTV110" s="66"/>
      <c r="HTW110" s="66"/>
      <c r="HTX110" s="66"/>
      <c r="HTY110" s="66"/>
      <c r="HTZ110" s="66"/>
      <c r="HUA110" s="66"/>
      <c r="HUB110" s="66"/>
      <c r="HUC110" s="66"/>
      <c r="HUD110" s="66"/>
      <c r="HUE110" s="66"/>
      <c r="HUF110" s="66"/>
      <c r="HUG110" s="66"/>
      <c r="HUH110" s="66"/>
      <c r="HUI110" s="66"/>
      <c r="HUJ110" s="66"/>
      <c r="HUK110" s="66"/>
      <c r="HUL110" s="66"/>
      <c r="HUM110" s="66"/>
      <c r="HUN110" s="66"/>
      <c r="HUO110" s="66"/>
      <c r="HUP110" s="66"/>
      <c r="HUQ110" s="66"/>
      <c r="HUR110" s="66"/>
      <c r="HUS110" s="66"/>
      <c r="HUT110" s="66"/>
      <c r="HUU110" s="66"/>
      <c r="HUV110" s="66"/>
      <c r="HUW110" s="66"/>
      <c r="HUX110" s="66"/>
      <c r="HUY110" s="66"/>
      <c r="HUZ110" s="66"/>
      <c r="HVA110" s="66"/>
      <c r="HVB110" s="66"/>
      <c r="HVC110" s="66"/>
      <c r="HVD110" s="66"/>
      <c r="HVE110" s="66"/>
      <c r="HVF110" s="66"/>
      <c r="HVG110" s="66"/>
      <c r="HVH110" s="66"/>
      <c r="HVI110" s="66"/>
      <c r="HVJ110" s="66"/>
      <c r="HVK110" s="66"/>
      <c r="HVL110" s="66"/>
      <c r="HVM110" s="66"/>
      <c r="HVN110" s="66"/>
      <c r="HVO110" s="66"/>
      <c r="HVP110" s="66"/>
      <c r="HVQ110" s="66"/>
      <c r="HVR110" s="66"/>
      <c r="HVS110" s="66"/>
      <c r="HVT110" s="66"/>
      <c r="HVU110" s="66"/>
      <c r="HVV110" s="66"/>
      <c r="HVW110" s="66"/>
      <c r="HVX110" s="66"/>
      <c r="HVY110" s="66"/>
      <c r="HVZ110" s="66"/>
      <c r="HWA110" s="66"/>
      <c r="HWB110" s="66"/>
      <c r="HWC110" s="66"/>
      <c r="HWD110" s="66"/>
      <c r="HWE110" s="66"/>
      <c r="HWF110" s="66"/>
      <c r="HWG110" s="66"/>
      <c r="HWH110" s="66"/>
      <c r="HWI110" s="66"/>
      <c r="HWJ110" s="66"/>
      <c r="HWK110" s="66"/>
      <c r="HWL110" s="66"/>
      <c r="HWM110" s="66"/>
      <c r="HWN110" s="66"/>
      <c r="HWO110" s="66"/>
      <c r="HWP110" s="66"/>
      <c r="HWQ110" s="66"/>
      <c r="HWR110" s="66"/>
      <c r="HWS110" s="66"/>
      <c r="HWT110" s="66"/>
      <c r="HWU110" s="66"/>
      <c r="HWV110" s="66"/>
      <c r="HWW110" s="66"/>
      <c r="HWX110" s="66"/>
      <c r="HWY110" s="66"/>
      <c r="HWZ110" s="66"/>
      <c r="HXA110" s="66"/>
      <c r="HXB110" s="66"/>
      <c r="HXC110" s="66"/>
      <c r="HXD110" s="66"/>
      <c r="HXE110" s="66"/>
      <c r="HXF110" s="66"/>
      <c r="HXG110" s="66"/>
      <c r="HXH110" s="66"/>
      <c r="HXI110" s="66"/>
      <c r="HXJ110" s="66"/>
      <c r="HXK110" s="66"/>
      <c r="HXL110" s="66"/>
      <c r="HXM110" s="66"/>
      <c r="HXN110" s="66"/>
      <c r="HXO110" s="66"/>
      <c r="HXP110" s="66"/>
      <c r="HXQ110" s="66"/>
      <c r="HXR110" s="66"/>
      <c r="HXS110" s="66"/>
      <c r="HXT110" s="66"/>
      <c r="HXU110" s="66"/>
      <c r="HXV110" s="66"/>
      <c r="HXW110" s="66"/>
      <c r="HXX110" s="66"/>
      <c r="HXY110" s="66"/>
      <c r="HXZ110" s="66"/>
      <c r="HYA110" s="66"/>
      <c r="HYB110" s="66"/>
      <c r="HYC110" s="66"/>
      <c r="HYD110" s="66"/>
      <c r="HYE110" s="66"/>
      <c r="HYF110" s="66"/>
      <c r="HYG110" s="66"/>
      <c r="HYH110" s="66"/>
      <c r="HYI110" s="66"/>
      <c r="HYJ110" s="66"/>
      <c r="HYK110" s="66"/>
      <c r="HYL110" s="66"/>
      <c r="HYM110" s="66"/>
      <c r="HYN110" s="66"/>
      <c r="HYO110" s="66"/>
      <c r="HYP110" s="66"/>
      <c r="HYQ110" s="66"/>
      <c r="HYR110" s="66"/>
      <c r="HYS110" s="66"/>
      <c r="HYT110" s="66"/>
      <c r="HYU110" s="66"/>
      <c r="HYV110" s="66"/>
      <c r="HYW110" s="66"/>
      <c r="HYX110" s="66"/>
      <c r="HYY110" s="66"/>
      <c r="HYZ110" s="66"/>
      <c r="HZA110" s="66"/>
      <c r="HZB110" s="66"/>
      <c r="HZC110" s="66"/>
      <c r="HZD110" s="66"/>
      <c r="HZE110" s="66"/>
      <c r="HZF110" s="66"/>
      <c r="HZG110" s="66"/>
      <c r="HZH110" s="66"/>
      <c r="HZI110" s="66"/>
      <c r="HZJ110" s="66"/>
      <c r="HZK110" s="66"/>
      <c r="HZL110" s="66"/>
      <c r="HZM110" s="66"/>
      <c r="HZN110" s="66"/>
      <c r="HZO110" s="66"/>
      <c r="HZP110" s="66"/>
      <c r="HZQ110" s="66"/>
      <c r="HZR110" s="66"/>
      <c r="HZS110" s="66"/>
      <c r="HZT110" s="66"/>
      <c r="HZU110" s="66"/>
      <c r="HZV110" s="66"/>
      <c r="HZW110" s="66"/>
      <c r="HZX110" s="66"/>
      <c r="HZY110" s="66"/>
      <c r="HZZ110" s="66"/>
      <c r="IAA110" s="66"/>
      <c r="IAB110" s="66"/>
      <c r="IAC110" s="66"/>
      <c r="IAD110" s="66"/>
      <c r="IAE110" s="66"/>
      <c r="IAF110" s="66"/>
      <c r="IAG110" s="66"/>
      <c r="IAH110" s="66"/>
      <c r="IAI110" s="66"/>
      <c r="IAJ110" s="66"/>
      <c r="IAK110" s="66"/>
      <c r="IAL110" s="66"/>
      <c r="IAM110" s="66"/>
      <c r="IAN110" s="66"/>
      <c r="IAO110" s="66"/>
      <c r="IAP110" s="66"/>
      <c r="IAQ110" s="66"/>
      <c r="IAR110" s="66"/>
      <c r="IAS110" s="66"/>
      <c r="IAT110" s="66"/>
      <c r="IAU110" s="66"/>
      <c r="IAV110" s="66"/>
      <c r="IAW110" s="66"/>
      <c r="IAX110" s="66"/>
      <c r="IAY110" s="66"/>
      <c r="IAZ110" s="66"/>
      <c r="IBA110" s="66"/>
      <c r="IBB110" s="66"/>
      <c r="IBC110" s="66"/>
      <c r="IBD110" s="66"/>
      <c r="IBE110" s="66"/>
      <c r="IBF110" s="66"/>
      <c r="IBG110" s="66"/>
      <c r="IBH110" s="66"/>
      <c r="IBI110" s="66"/>
      <c r="IBJ110" s="66"/>
      <c r="IBK110" s="66"/>
      <c r="IBL110" s="66"/>
      <c r="IBM110" s="66"/>
      <c r="IBN110" s="66"/>
      <c r="IBO110" s="66"/>
      <c r="IBP110" s="66"/>
      <c r="IBQ110" s="66"/>
      <c r="IBR110" s="66"/>
      <c r="IBS110" s="66"/>
      <c r="IBT110" s="66"/>
      <c r="IBU110" s="66"/>
      <c r="IBV110" s="66"/>
      <c r="IBW110" s="66"/>
      <c r="IBX110" s="66"/>
      <c r="IBY110" s="66"/>
      <c r="IBZ110" s="66"/>
      <c r="ICA110" s="66"/>
      <c r="ICB110" s="66"/>
      <c r="ICC110" s="66"/>
      <c r="ICD110" s="66"/>
      <c r="ICE110" s="66"/>
      <c r="ICF110" s="66"/>
      <c r="ICG110" s="66"/>
      <c r="ICH110" s="66"/>
      <c r="ICI110" s="66"/>
      <c r="ICJ110" s="66"/>
      <c r="ICK110" s="66"/>
      <c r="ICL110" s="66"/>
      <c r="ICM110" s="66"/>
      <c r="ICN110" s="66"/>
      <c r="ICO110" s="66"/>
      <c r="ICP110" s="66"/>
      <c r="ICQ110" s="66"/>
      <c r="ICR110" s="66"/>
      <c r="ICS110" s="66"/>
      <c r="ICT110" s="66"/>
      <c r="ICU110" s="66"/>
      <c r="ICV110" s="66"/>
      <c r="ICW110" s="66"/>
      <c r="ICX110" s="66"/>
      <c r="ICY110" s="66"/>
      <c r="ICZ110" s="66"/>
      <c r="IDA110" s="66"/>
      <c r="IDB110" s="66"/>
      <c r="IDC110" s="66"/>
      <c r="IDD110" s="66"/>
      <c r="IDE110" s="66"/>
      <c r="IDF110" s="66"/>
      <c r="IDG110" s="66"/>
      <c r="IDH110" s="66"/>
      <c r="IDI110" s="66"/>
      <c r="IDJ110" s="66"/>
      <c r="IDK110" s="66"/>
      <c r="IDL110" s="66"/>
      <c r="IDM110" s="66"/>
      <c r="IDN110" s="66"/>
      <c r="IDO110" s="66"/>
      <c r="IDP110" s="66"/>
      <c r="IDQ110" s="66"/>
      <c r="IDR110" s="66"/>
      <c r="IDS110" s="66"/>
      <c r="IDT110" s="66"/>
      <c r="IDU110" s="66"/>
      <c r="IDV110" s="66"/>
      <c r="IDW110" s="66"/>
      <c r="IDX110" s="66"/>
      <c r="IDY110" s="66"/>
      <c r="IDZ110" s="66"/>
      <c r="IEA110" s="66"/>
      <c r="IEB110" s="66"/>
      <c r="IEC110" s="66"/>
      <c r="IED110" s="66"/>
      <c r="IEE110" s="66"/>
      <c r="IEF110" s="66"/>
      <c r="IEG110" s="66"/>
      <c r="IEH110" s="66"/>
      <c r="IEI110" s="66"/>
      <c r="IEJ110" s="66"/>
      <c r="IEK110" s="66"/>
      <c r="IEL110" s="66"/>
      <c r="IEM110" s="66"/>
      <c r="IEN110" s="66"/>
      <c r="IEO110" s="66"/>
      <c r="IEP110" s="66"/>
      <c r="IEQ110" s="66"/>
      <c r="IER110" s="66"/>
      <c r="IES110" s="66"/>
      <c r="IET110" s="66"/>
      <c r="IEU110" s="66"/>
      <c r="IEV110" s="66"/>
      <c r="IEW110" s="66"/>
      <c r="IEX110" s="66"/>
      <c r="IEY110" s="66"/>
      <c r="IEZ110" s="66"/>
      <c r="IFA110" s="66"/>
      <c r="IFB110" s="66"/>
      <c r="IFC110" s="66"/>
      <c r="IFD110" s="66"/>
      <c r="IFE110" s="66"/>
      <c r="IFF110" s="66"/>
      <c r="IFG110" s="66"/>
      <c r="IFH110" s="66"/>
      <c r="IFI110" s="66"/>
      <c r="IFJ110" s="66"/>
      <c r="IFK110" s="66"/>
      <c r="IFL110" s="66"/>
      <c r="IFM110" s="66"/>
      <c r="IFN110" s="66"/>
      <c r="IFO110" s="66"/>
      <c r="IFP110" s="66"/>
      <c r="IFQ110" s="66"/>
      <c r="IFR110" s="66"/>
      <c r="IFS110" s="66"/>
      <c r="IFT110" s="66"/>
      <c r="IFU110" s="66"/>
      <c r="IFV110" s="66"/>
      <c r="IFW110" s="66"/>
      <c r="IFX110" s="66"/>
      <c r="IFY110" s="66"/>
      <c r="IFZ110" s="66"/>
      <c r="IGA110" s="66"/>
      <c r="IGB110" s="66"/>
      <c r="IGC110" s="66"/>
      <c r="IGD110" s="66"/>
      <c r="IGE110" s="66"/>
      <c r="IGF110" s="66"/>
      <c r="IGG110" s="66"/>
      <c r="IGH110" s="66"/>
      <c r="IGI110" s="66"/>
      <c r="IGJ110" s="66"/>
      <c r="IGK110" s="66"/>
      <c r="IGL110" s="66"/>
      <c r="IGM110" s="66"/>
      <c r="IGN110" s="66"/>
      <c r="IGO110" s="66"/>
      <c r="IGP110" s="66"/>
      <c r="IGQ110" s="66"/>
      <c r="IGR110" s="66"/>
      <c r="IGS110" s="66"/>
      <c r="IGT110" s="66"/>
      <c r="IGU110" s="66"/>
      <c r="IGV110" s="66"/>
      <c r="IGW110" s="66"/>
      <c r="IGX110" s="66"/>
      <c r="IGY110" s="66"/>
      <c r="IGZ110" s="66"/>
      <c r="IHA110" s="66"/>
      <c r="IHB110" s="66"/>
      <c r="IHC110" s="66"/>
      <c r="IHD110" s="66"/>
      <c r="IHE110" s="66"/>
      <c r="IHF110" s="66"/>
      <c r="IHG110" s="66"/>
      <c r="IHH110" s="66"/>
      <c r="IHI110" s="66"/>
      <c r="IHJ110" s="66"/>
      <c r="IHK110" s="66"/>
      <c r="IHL110" s="66"/>
      <c r="IHM110" s="66"/>
      <c r="IHN110" s="66"/>
      <c r="IHO110" s="66"/>
      <c r="IHP110" s="66"/>
      <c r="IHQ110" s="66"/>
      <c r="IHR110" s="66"/>
      <c r="IHS110" s="66"/>
      <c r="IHT110" s="66"/>
      <c r="IHU110" s="66"/>
      <c r="IHV110" s="66"/>
      <c r="IHW110" s="66"/>
      <c r="IHX110" s="66"/>
      <c r="IHY110" s="66"/>
      <c r="IHZ110" s="66"/>
      <c r="IIA110" s="66"/>
      <c r="IIB110" s="66"/>
      <c r="IIC110" s="66"/>
      <c r="IID110" s="66"/>
      <c r="IIE110" s="66"/>
      <c r="IIF110" s="66"/>
      <c r="IIG110" s="66"/>
      <c r="IIH110" s="66"/>
      <c r="III110" s="66"/>
      <c r="IIJ110" s="66"/>
      <c r="IIK110" s="66"/>
      <c r="IIL110" s="66"/>
      <c r="IIM110" s="66"/>
      <c r="IIN110" s="66"/>
      <c r="IIO110" s="66"/>
      <c r="IIP110" s="66"/>
      <c r="IIQ110" s="66"/>
      <c r="IIR110" s="66"/>
      <c r="IIS110" s="66"/>
      <c r="IIT110" s="66"/>
      <c r="IIU110" s="66"/>
      <c r="IIV110" s="66"/>
      <c r="IIW110" s="66"/>
      <c r="IIX110" s="66"/>
      <c r="IIY110" s="66"/>
      <c r="IIZ110" s="66"/>
      <c r="IJA110" s="66"/>
      <c r="IJB110" s="66"/>
      <c r="IJC110" s="66"/>
      <c r="IJD110" s="66"/>
      <c r="IJE110" s="66"/>
      <c r="IJF110" s="66"/>
      <c r="IJG110" s="66"/>
      <c r="IJH110" s="66"/>
      <c r="IJI110" s="66"/>
      <c r="IJJ110" s="66"/>
      <c r="IJK110" s="66"/>
      <c r="IJL110" s="66"/>
      <c r="IJM110" s="66"/>
      <c r="IJN110" s="66"/>
      <c r="IJO110" s="66"/>
      <c r="IJP110" s="66"/>
      <c r="IJQ110" s="66"/>
      <c r="IJR110" s="66"/>
      <c r="IJS110" s="66"/>
      <c r="IJT110" s="66"/>
      <c r="IJU110" s="66"/>
      <c r="IJV110" s="66"/>
      <c r="IJW110" s="66"/>
      <c r="IJX110" s="66"/>
      <c r="IJY110" s="66"/>
      <c r="IJZ110" s="66"/>
      <c r="IKA110" s="66"/>
      <c r="IKB110" s="66"/>
      <c r="IKC110" s="66"/>
      <c r="IKD110" s="66"/>
      <c r="IKE110" s="66"/>
      <c r="IKF110" s="66"/>
      <c r="IKG110" s="66"/>
      <c r="IKH110" s="66"/>
      <c r="IKI110" s="66"/>
      <c r="IKJ110" s="66"/>
      <c r="IKK110" s="66"/>
      <c r="IKL110" s="66"/>
      <c r="IKM110" s="66"/>
      <c r="IKN110" s="66"/>
      <c r="IKO110" s="66"/>
      <c r="IKP110" s="66"/>
      <c r="IKQ110" s="66"/>
      <c r="IKR110" s="66"/>
      <c r="IKS110" s="66"/>
      <c r="IKT110" s="66"/>
      <c r="IKU110" s="66"/>
      <c r="IKV110" s="66"/>
      <c r="IKW110" s="66"/>
      <c r="IKX110" s="66"/>
      <c r="IKY110" s="66"/>
      <c r="IKZ110" s="66"/>
      <c r="ILA110" s="66"/>
      <c r="ILB110" s="66"/>
      <c r="ILC110" s="66"/>
      <c r="ILD110" s="66"/>
      <c r="ILE110" s="66"/>
      <c r="ILF110" s="66"/>
      <c r="ILG110" s="66"/>
      <c r="ILH110" s="66"/>
      <c r="ILI110" s="66"/>
      <c r="ILJ110" s="66"/>
      <c r="ILK110" s="66"/>
      <c r="ILL110" s="66"/>
      <c r="ILM110" s="66"/>
      <c r="ILN110" s="66"/>
      <c r="ILO110" s="66"/>
      <c r="ILP110" s="66"/>
      <c r="ILQ110" s="66"/>
      <c r="ILR110" s="66"/>
      <c r="ILS110" s="66"/>
      <c r="ILT110" s="66"/>
      <c r="ILU110" s="66"/>
      <c r="ILV110" s="66"/>
      <c r="ILW110" s="66"/>
      <c r="ILX110" s="66"/>
      <c r="ILY110" s="66"/>
      <c r="ILZ110" s="66"/>
      <c r="IMA110" s="66"/>
      <c r="IMB110" s="66"/>
      <c r="IMC110" s="66"/>
      <c r="IMD110" s="66"/>
      <c r="IME110" s="66"/>
      <c r="IMF110" s="66"/>
      <c r="IMG110" s="66"/>
      <c r="IMH110" s="66"/>
      <c r="IMI110" s="66"/>
      <c r="IMJ110" s="66"/>
      <c r="IMK110" s="66"/>
      <c r="IML110" s="66"/>
      <c r="IMM110" s="66"/>
      <c r="IMN110" s="66"/>
      <c r="IMO110" s="66"/>
      <c r="IMP110" s="66"/>
      <c r="IMQ110" s="66"/>
      <c r="IMR110" s="66"/>
      <c r="IMS110" s="66"/>
      <c r="IMT110" s="66"/>
      <c r="IMU110" s="66"/>
      <c r="IMV110" s="66"/>
      <c r="IMW110" s="66"/>
      <c r="IMX110" s="66"/>
      <c r="IMY110" s="66"/>
      <c r="IMZ110" s="66"/>
      <c r="INA110" s="66"/>
      <c r="INB110" s="66"/>
      <c r="INC110" s="66"/>
      <c r="IND110" s="66"/>
      <c r="INE110" s="66"/>
      <c r="INF110" s="66"/>
      <c r="ING110" s="66"/>
      <c r="INH110" s="66"/>
      <c r="INI110" s="66"/>
      <c r="INJ110" s="66"/>
      <c r="INK110" s="66"/>
      <c r="INL110" s="66"/>
      <c r="INM110" s="66"/>
      <c r="INN110" s="66"/>
      <c r="INO110" s="66"/>
      <c r="INP110" s="66"/>
      <c r="INQ110" s="66"/>
      <c r="INR110" s="66"/>
      <c r="INS110" s="66"/>
      <c r="INT110" s="66"/>
      <c r="INU110" s="66"/>
      <c r="INV110" s="66"/>
      <c r="INW110" s="66"/>
      <c r="INX110" s="66"/>
      <c r="INY110" s="66"/>
      <c r="INZ110" s="66"/>
      <c r="IOA110" s="66"/>
      <c r="IOB110" s="66"/>
      <c r="IOC110" s="66"/>
      <c r="IOD110" s="66"/>
      <c r="IOE110" s="66"/>
      <c r="IOF110" s="66"/>
      <c r="IOG110" s="66"/>
      <c r="IOH110" s="66"/>
      <c r="IOI110" s="66"/>
      <c r="IOJ110" s="66"/>
      <c r="IOK110" s="66"/>
      <c r="IOL110" s="66"/>
      <c r="IOM110" s="66"/>
      <c r="ION110" s="66"/>
      <c r="IOO110" s="66"/>
      <c r="IOP110" s="66"/>
      <c r="IOQ110" s="66"/>
      <c r="IOR110" s="66"/>
      <c r="IOS110" s="66"/>
      <c r="IOT110" s="66"/>
      <c r="IOU110" s="66"/>
      <c r="IOV110" s="66"/>
      <c r="IOW110" s="66"/>
      <c r="IOX110" s="66"/>
      <c r="IOY110" s="66"/>
      <c r="IOZ110" s="66"/>
      <c r="IPA110" s="66"/>
      <c r="IPB110" s="66"/>
      <c r="IPC110" s="66"/>
      <c r="IPD110" s="66"/>
      <c r="IPE110" s="66"/>
      <c r="IPF110" s="66"/>
      <c r="IPG110" s="66"/>
      <c r="IPH110" s="66"/>
      <c r="IPI110" s="66"/>
      <c r="IPJ110" s="66"/>
      <c r="IPK110" s="66"/>
      <c r="IPL110" s="66"/>
      <c r="IPM110" s="66"/>
      <c r="IPN110" s="66"/>
      <c r="IPO110" s="66"/>
      <c r="IPP110" s="66"/>
      <c r="IPQ110" s="66"/>
      <c r="IPR110" s="66"/>
      <c r="IPS110" s="66"/>
      <c r="IPT110" s="66"/>
      <c r="IPU110" s="66"/>
      <c r="IPV110" s="66"/>
      <c r="IPW110" s="66"/>
      <c r="IPX110" s="66"/>
      <c r="IPY110" s="66"/>
      <c r="IPZ110" s="66"/>
      <c r="IQA110" s="66"/>
      <c r="IQB110" s="66"/>
      <c r="IQC110" s="66"/>
      <c r="IQD110" s="66"/>
      <c r="IQE110" s="66"/>
      <c r="IQF110" s="66"/>
      <c r="IQG110" s="66"/>
      <c r="IQH110" s="66"/>
      <c r="IQI110" s="66"/>
      <c r="IQJ110" s="66"/>
      <c r="IQK110" s="66"/>
      <c r="IQL110" s="66"/>
      <c r="IQM110" s="66"/>
      <c r="IQN110" s="66"/>
      <c r="IQO110" s="66"/>
      <c r="IQP110" s="66"/>
      <c r="IQQ110" s="66"/>
      <c r="IQR110" s="66"/>
      <c r="IQS110" s="66"/>
      <c r="IQT110" s="66"/>
      <c r="IQU110" s="66"/>
      <c r="IQV110" s="66"/>
      <c r="IQW110" s="66"/>
      <c r="IQX110" s="66"/>
      <c r="IQY110" s="66"/>
      <c r="IQZ110" s="66"/>
      <c r="IRA110" s="66"/>
      <c r="IRB110" s="66"/>
      <c r="IRC110" s="66"/>
      <c r="IRD110" s="66"/>
      <c r="IRE110" s="66"/>
      <c r="IRF110" s="66"/>
      <c r="IRG110" s="66"/>
      <c r="IRH110" s="66"/>
      <c r="IRI110" s="66"/>
      <c r="IRJ110" s="66"/>
      <c r="IRK110" s="66"/>
      <c r="IRL110" s="66"/>
      <c r="IRM110" s="66"/>
      <c r="IRN110" s="66"/>
      <c r="IRO110" s="66"/>
      <c r="IRP110" s="66"/>
      <c r="IRQ110" s="66"/>
      <c r="IRR110" s="66"/>
      <c r="IRS110" s="66"/>
      <c r="IRT110" s="66"/>
      <c r="IRU110" s="66"/>
      <c r="IRV110" s="66"/>
      <c r="IRW110" s="66"/>
      <c r="IRX110" s="66"/>
      <c r="IRY110" s="66"/>
      <c r="IRZ110" s="66"/>
      <c r="ISA110" s="66"/>
      <c r="ISB110" s="66"/>
      <c r="ISC110" s="66"/>
      <c r="ISD110" s="66"/>
      <c r="ISE110" s="66"/>
      <c r="ISF110" s="66"/>
      <c r="ISG110" s="66"/>
      <c r="ISH110" s="66"/>
      <c r="ISI110" s="66"/>
      <c r="ISJ110" s="66"/>
      <c r="ISK110" s="66"/>
      <c r="ISL110" s="66"/>
      <c r="ISM110" s="66"/>
      <c r="ISN110" s="66"/>
      <c r="ISO110" s="66"/>
      <c r="ISP110" s="66"/>
      <c r="ISQ110" s="66"/>
      <c r="ISR110" s="66"/>
      <c r="ISS110" s="66"/>
      <c r="IST110" s="66"/>
      <c r="ISU110" s="66"/>
      <c r="ISV110" s="66"/>
      <c r="ISW110" s="66"/>
      <c r="ISX110" s="66"/>
      <c r="ISY110" s="66"/>
      <c r="ISZ110" s="66"/>
      <c r="ITA110" s="66"/>
      <c r="ITB110" s="66"/>
      <c r="ITC110" s="66"/>
      <c r="ITD110" s="66"/>
      <c r="ITE110" s="66"/>
      <c r="ITF110" s="66"/>
      <c r="ITG110" s="66"/>
      <c r="ITH110" s="66"/>
      <c r="ITI110" s="66"/>
      <c r="ITJ110" s="66"/>
      <c r="ITK110" s="66"/>
      <c r="ITL110" s="66"/>
      <c r="ITM110" s="66"/>
      <c r="ITN110" s="66"/>
      <c r="ITO110" s="66"/>
      <c r="ITP110" s="66"/>
      <c r="ITQ110" s="66"/>
      <c r="ITR110" s="66"/>
      <c r="ITS110" s="66"/>
      <c r="ITT110" s="66"/>
      <c r="ITU110" s="66"/>
      <c r="ITV110" s="66"/>
      <c r="ITW110" s="66"/>
      <c r="ITX110" s="66"/>
      <c r="ITY110" s="66"/>
      <c r="ITZ110" s="66"/>
      <c r="IUA110" s="66"/>
      <c r="IUB110" s="66"/>
      <c r="IUC110" s="66"/>
      <c r="IUD110" s="66"/>
      <c r="IUE110" s="66"/>
      <c r="IUF110" s="66"/>
      <c r="IUG110" s="66"/>
      <c r="IUH110" s="66"/>
      <c r="IUI110" s="66"/>
      <c r="IUJ110" s="66"/>
      <c r="IUK110" s="66"/>
      <c r="IUL110" s="66"/>
      <c r="IUM110" s="66"/>
      <c r="IUN110" s="66"/>
      <c r="IUO110" s="66"/>
      <c r="IUP110" s="66"/>
      <c r="IUQ110" s="66"/>
      <c r="IUR110" s="66"/>
      <c r="IUS110" s="66"/>
      <c r="IUT110" s="66"/>
      <c r="IUU110" s="66"/>
      <c r="IUV110" s="66"/>
      <c r="IUW110" s="66"/>
      <c r="IUX110" s="66"/>
      <c r="IUY110" s="66"/>
      <c r="IUZ110" s="66"/>
      <c r="IVA110" s="66"/>
      <c r="IVB110" s="66"/>
      <c r="IVC110" s="66"/>
      <c r="IVD110" s="66"/>
      <c r="IVE110" s="66"/>
      <c r="IVF110" s="66"/>
      <c r="IVG110" s="66"/>
      <c r="IVH110" s="66"/>
      <c r="IVI110" s="66"/>
      <c r="IVJ110" s="66"/>
      <c r="IVK110" s="66"/>
      <c r="IVL110" s="66"/>
      <c r="IVM110" s="66"/>
      <c r="IVN110" s="66"/>
      <c r="IVO110" s="66"/>
      <c r="IVP110" s="66"/>
      <c r="IVQ110" s="66"/>
      <c r="IVR110" s="66"/>
      <c r="IVS110" s="66"/>
      <c r="IVT110" s="66"/>
      <c r="IVU110" s="66"/>
      <c r="IVV110" s="66"/>
      <c r="IVW110" s="66"/>
      <c r="IVX110" s="66"/>
      <c r="IVY110" s="66"/>
      <c r="IVZ110" s="66"/>
      <c r="IWA110" s="66"/>
      <c r="IWB110" s="66"/>
      <c r="IWC110" s="66"/>
      <c r="IWD110" s="66"/>
      <c r="IWE110" s="66"/>
      <c r="IWF110" s="66"/>
      <c r="IWG110" s="66"/>
      <c r="IWH110" s="66"/>
      <c r="IWI110" s="66"/>
      <c r="IWJ110" s="66"/>
      <c r="IWK110" s="66"/>
      <c r="IWL110" s="66"/>
      <c r="IWM110" s="66"/>
      <c r="IWN110" s="66"/>
      <c r="IWO110" s="66"/>
      <c r="IWP110" s="66"/>
      <c r="IWQ110" s="66"/>
      <c r="IWR110" s="66"/>
      <c r="IWS110" s="66"/>
      <c r="IWT110" s="66"/>
      <c r="IWU110" s="66"/>
      <c r="IWV110" s="66"/>
      <c r="IWW110" s="66"/>
      <c r="IWX110" s="66"/>
      <c r="IWY110" s="66"/>
      <c r="IWZ110" s="66"/>
      <c r="IXA110" s="66"/>
      <c r="IXB110" s="66"/>
      <c r="IXC110" s="66"/>
      <c r="IXD110" s="66"/>
      <c r="IXE110" s="66"/>
      <c r="IXF110" s="66"/>
      <c r="IXG110" s="66"/>
      <c r="IXH110" s="66"/>
      <c r="IXI110" s="66"/>
      <c r="IXJ110" s="66"/>
      <c r="IXK110" s="66"/>
      <c r="IXL110" s="66"/>
      <c r="IXM110" s="66"/>
      <c r="IXN110" s="66"/>
      <c r="IXO110" s="66"/>
      <c r="IXP110" s="66"/>
      <c r="IXQ110" s="66"/>
      <c r="IXR110" s="66"/>
      <c r="IXS110" s="66"/>
      <c r="IXT110" s="66"/>
      <c r="IXU110" s="66"/>
      <c r="IXV110" s="66"/>
      <c r="IXW110" s="66"/>
      <c r="IXX110" s="66"/>
      <c r="IXY110" s="66"/>
      <c r="IXZ110" s="66"/>
      <c r="IYA110" s="66"/>
      <c r="IYB110" s="66"/>
      <c r="IYC110" s="66"/>
      <c r="IYD110" s="66"/>
      <c r="IYE110" s="66"/>
      <c r="IYF110" s="66"/>
      <c r="IYG110" s="66"/>
      <c r="IYH110" s="66"/>
      <c r="IYI110" s="66"/>
      <c r="IYJ110" s="66"/>
      <c r="IYK110" s="66"/>
      <c r="IYL110" s="66"/>
      <c r="IYM110" s="66"/>
      <c r="IYN110" s="66"/>
      <c r="IYO110" s="66"/>
      <c r="IYP110" s="66"/>
      <c r="IYQ110" s="66"/>
      <c r="IYR110" s="66"/>
      <c r="IYS110" s="66"/>
      <c r="IYT110" s="66"/>
      <c r="IYU110" s="66"/>
      <c r="IYV110" s="66"/>
      <c r="IYW110" s="66"/>
      <c r="IYX110" s="66"/>
      <c r="IYY110" s="66"/>
      <c r="IYZ110" s="66"/>
      <c r="IZA110" s="66"/>
      <c r="IZB110" s="66"/>
      <c r="IZC110" s="66"/>
      <c r="IZD110" s="66"/>
      <c r="IZE110" s="66"/>
      <c r="IZF110" s="66"/>
      <c r="IZG110" s="66"/>
      <c r="IZH110" s="66"/>
      <c r="IZI110" s="66"/>
      <c r="IZJ110" s="66"/>
      <c r="IZK110" s="66"/>
      <c r="IZL110" s="66"/>
      <c r="IZM110" s="66"/>
      <c r="IZN110" s="66"/>
      <c r="IZO110" s="66"/>
      <c r="IZP110" s="66"/>
      <c r="IZQ110" s="66"/>
      <c r="IZR110" s="66"/>
      <c r="IZS110" s="66"/>
      <c r="IZT110" s="66"/>
      <c r="IZU110" s="66"/>
      <c r="IZV110" s="66"/>
      <c r="IZW110" s="66"/>
      <c r="IZX110" s="66"/>
      <c r="IZY110" s="66"/>
      <c r="IZZ110" s="66"/>
      <c r="JAA110" s="66"/>
      <c r="JAB110" s="66"/>
      <c r="JAC110" s="66"/>
      <c r="JAD110" s="66"/>
      <c r="JAE110" s="66"/>
      <c r="JAF110" s="66"/>
      <c r="JAG110" s="66"/>
      <c r="JAH110" s="66"/>
      <c r="JAI110" s="66"/>
      <c r="JAJ110" s="66"/>
      <c r="JAK110" s="66"/>
      <c r="JAL110" s="66"/>
      <c r="JAM110" s="66"/>
      <c r="JAN110" s="66"/>
      <c r="JAO110" s="66"/>
      <c r="JAP110" s="66"/>
      <c r="JAQ110" s="66"/>
      <c r="JAR110" s="66"/>
      <c r="JAS110" s="66"/>
      <c r="JAT110" s="66"/>
      <c r="JAU110" s="66"/>
      <c r="JAV110" s="66"/>
      <c r="JAW110" s="66"/>
      <c r="JAX110" s="66"/>
      <c r="JAY110" s="66"/>
      <c r="JAZ110" s="66"/>
      <c r="JBA110" s="66"/>
      <c r="JBB110" s="66"/>
      <c r="JBC110" s="66"/>
      <c r="JBD110" s="66"/>
      <c r="JBE110" s="66"/>
      <c r="JBF110" s="66"/>
      <c r="JBG110" s="66"/>
      <c r="JBH110" s="66"/>
      <c r="JBI110" s="66"/>
      <c r="JBJ110" s="66"/>
      <c r="JBK110" s="66"/>
      <c r="JBL110" s="66"/>
      <c r="JBM110" s="66"/>
      <c r="JBN110" s="66"/>
      <c r="JBO110" s="66"/>
      <c r="JBP110" s="66"/>
      <c r="JBQ110" s="66"/>
      <c r="JBR110" s="66"/>
      <c r="JBS110" s="66"/>
      <c r="JBT110" s="66"/>
      <c r="JBU110" s="66"/>
      <c r="JBV110" s="66"/>
      <c r="JBW110" s="66"/>
      <c r="JBX110" s="66"/>
      <c r="JBY110" s="66"/>
      <c r="JBZ110" s="66"/>
      <c r="JCA110" s="66"/>
      <c r="JCB110" s="66"/>
      <c r="JCC110" s="66"/>
      <c r="JCD110" s="66"/>
      <c r="JCE110" s="66"/>
      <c r="JCF110" s="66"/>
      <c r="JCG110" s="66"/>
      <c r="JCH110" s="66"/>
      <c r="JCI110" s="66"/>
      <c r="JCJ110" s="66"/>
      <c r="JCK110" s="66"/>
      <c r="JCL110" s="66"/>
      <c r="JCM110" s="66"/>
      <c r="JCN110" s="66"/>
      <c r="JCO110" s="66"/>
      <c r="JCP110" s="66"/>
      <c r="JCQ110" s="66"/>
      <c r="JCR110" s="66"/>
      <c r="JCS110" s="66"/>
      <c r="JCT110" s="66"/>
      <c r="JCU110" s="66"/>
      <c r="JCV110" s="66"/>
      <c r="JCW110" s="66"/>
      <c r="JCX110" s="66"/>
      <c r="JCY110" s="66"/>
      <c r="JCZ110" s="66"/>
      <c r="JDA110" s="66"/>
      <c r="JDB110" s="66"/>
      <c r="JDC110" s="66"/>
      <c r="JDD110" s="66"/>
      <c r="JDE110" s="66"/>
      <c r="JDF110" s="66"/>
      <c r="JDG110" s="66"/>
      <c r="JDH110" s="66"/>
      <c r="JDI110" s="66"/>
      <c r="JDJ110" s="66"/>
      <c r="JDK110" s="66"/>
      <c r="JDL110" s="66"/>
      <c r="JDM110" s="66"/>
      <c r="JDN110" s="66"/>
      <c r="JDO110" s="66"/>
      <c r="JDP110" s="66"/>
      <c r="JDQ110" s="66"/>
      <c r="JDR110" s="66"/>
      <c r="JDS110" s="66"/>
      <c r="JDT110" s="66"/>
      <c r="JDU110" s="66"/>
      <c r="JDV110" s="66"/>
      <c r="JDW110" s="66"/>
      <c r="JDX110" s="66"/>
      <c r="JDY110" s="66"/>
      <c r="JDZ110" s="66"/>
      <c r="JEA110" s="66"/>
      <c r="JEB110" s="66"/>
      <c r="JEC110" s="66"/>
      <c r="JED110" s="66"/>
      <c r="JEE110" s="66"/>
      <c r="JEF110" s="66"/>
      <c r="JEG110" s="66"/>
      <c r="JEH110" s="66"/>
      <c r="JEI110" s="66"/>
      <c r="JEJ110" s="66"/>
      <c r="JEK110" s="66"/>
      <c r="JEL110" s="66"/>
      <c r="JEM110" s="66"/>
      <c r="JEN110" s="66"/>
      <c r="JEO110" s="66"/>
      <c r="JEP110" s="66"/>
      <c r="JEQ110" s="66"/>
      <c r="JER110" s="66"/>
      <c r="JES110" s="66"/>
      <c r="JET110" s="66"/>
      <c r="JEU110" s="66"/>
      <c r="JEV110" s="66"/>
      <c r="JEW110" s="66"/>
      <c r="JEX110" s="66"/>
      <c r="JEY110" s="66"/>
      <c r="JEZ110" s="66"/>
      <c r="JFA110" s="66"/>
      <c r="JFB110" s="66"/>
      <c r="JFC110" s="66"/>
      <c r="JFD110" s="66"/>
      <c r="JFE110" s="66"/>
      <c r="JFF110" s="66"/>
      <c r="JFG110" s="66"/>
      <c r="JFH110" s="66"/>
      <c r="JFI110" s="66"/>
      <c r="JFJ110" s="66"/>
      <c r="JFK110" s="66"/>
      <c r="JFL110" s="66"/>
      <c r="JFM110" s="66"/>
      <c r="JFN110" s="66"/>
      <c r="JFO110" s="66"/>
      <c r="JFP110" s="66"/>
      <c r="JFQ110" s="66"/>
      <c r="JFR110" s="66"/>
      <c r="JFS110" s="66"/>
      <c r="JFT110" s="66"/>
      <c r="JFU110" s="66"/>
      <c r="JFV110" s="66"/>
      <c r="JFW110" s="66"/>
      <c r="JFX110" s="66"/>
      <c r="JFY110" s="66"/>
      <c r="JFZ110" s="66"/>
      <c r="JGA110" s="66"/>
      <c r="JGB110" s="66"/>
      <c r="JGC110" s="66"/>
      <c r="JGD110" s="66"/>
      <c r="JGE110" s="66"/>
      <c r="JGF110" s="66"/>
      <c r="JGG110" s="66"/>
      <c r="JGH110" s="66"/>
      <c r="JGI110" s="66"/>
      <c r="JGJ110" s="66"/>
      <c r="JGK110" s="66"/>
      <c r="JGL110" s="66"/>
      <c r="JGM110" s="66"/>
      <c r="JGN110" s="66"/>
      <c r="JGO110" s="66"/>
      <c r="JGP110" s="66"/>
      <c r="JGQ110" s="66"/>
      <c r="JGR110" s="66"/>
      <c r="JGS110" s="66"/>
      <c r="JGT110" s="66"/>
      <c r="JGU110" s="66"/>
      <c r="JGV110" s="66"/>
      <c r="JGW110" s="66"/>
      <c r="JGX110" s="66"/>
      <c r="JGY110" s="66"/>
      <c r="JGZ110" s="66"/>
      <c r="JHA110" s="66"/>
      <c r="JHB110" s="66"/>
      <c r="JHC110" s="66"/>
      <c r="JHD110" s="66"/>
      <c r="JHE110" s="66"/>
      <c r="JHF110" s="66"/>
      <c r="JHG110" s="66"/>
      <c r="JHH110" s="66"/>
      <c r="JHI110" s="66"/>
      <c r="JHJ110" s="66"/>
      <c r="JHK110" s="66"/>
      <c r="JHL110" s="66"/>
      <c r="JHM110" s="66"/>
      <c r="JHN110" s="66"/>
      <c r="JHO110" s="66"/>
      <c r="JHP110" s="66"/>
      <c r="JHQ110" s="66"/>
      <c r="JHR110" s="66"/>
      <c r="JHS110" s="66"/>
      <c r="JHT110" s="66"/>
      <c r="JHU110" s="66"/>
      <c r="JHV110" s="66"/>
      <c r="JHW110" s="66"/>
      <c r="JHX110" s="66"/>
      <c r="JHY110" s="66"/>
      <c r="JHZ110" s="66"/>
      <c r="JIA110" s="66"/>
      <c r="JIB110" s="66"/>
      <c r="JIC110" s="66"/>
      <c r="JID110" s="66"/>
      <c r="JIE110" s="66"/>
      <c r="JIF110" s="66"/>
      <c r="JIG110" s="66"/>
      <c r="JIH110" s="66"/>
      <c r="JII110" s="66"/>
      <c r="JIJ110" s="66"/>
      <c r="JIK110" s="66"/>
      <c r="JIL110" s="66"/>
      <c r="JIM110" s="66"/>
      <c r="JIN110" s="66"/>
      <c r="JIO110" s="66"/>
      <c r="JIP110" s="66"/>
      <c r="JIQ110" s="66"/>
      <c r="JIR110" s="66"/>
      <c r="JIS110" s="66"/>
      <c r="JIT110" s="66"/>
      <c r="JIU110" s="66"/>
      <c r="JIV110" s="66"/>
      <c r="JIW110" s="66"/>
      <c r="JIX110" s="66"/>
      <c r="JIY110" s="66"/>
      <c r="JIZ110" s="66"/>
      <c r="JJA110" s="66"/>
      <c r="JJB110" s="66"/>
      <c r="JJC110" s="66"/>
      <c r="JJD110" s="66"/>
      <c r="JJE110" s="66"/>
      <c r="JJF110" s="66"/>
      <c r="JJG110" s="66"/>
      <c r="JJH110" s="66"/>
      <c r="JJI110" s="66"/>
      <c r="JJJ110" s="66"/>
      <c r="JJK110" s="66"/>
      <c r="JJL110" s="66"/>
      <c r="JJM110" s="66"/>
      <c r="JJN110" s="66"/>
      <c r="JJO110" s="66"/>
      <c r="JJP110" s="66"/>
      <c r="JJQ110" s="66"/>
      <c r="JJR110" s="66"/>
      <c r="JJS110" s="66"/>
      <c r="JJT110" s="66"/>
      <c r="JJU110" s="66"/>
      <c r="JJV110" s="66"/>
      <c r="JJW110" s="66"/>
      <c r="JJX110" s="66"/>
      <c r="JJY110" s="66"/>
      <c r="JJZ110" s="66"/>
      <c r="JKA110" s="66"/>
      <c r="JKB110" s="66"/>
      <c r="JKC110" s="66"/>
      <c r="JKD110" s="66"/>
      <c r="JKE110" s="66"/>
      <c r="JKF110" s="66"/>
      <c r="JKG110" s="66"/>
      <c r="JKH110" s="66"/>
      <c r="JKI110" s="66"/>
      <c r="JKJ110" s="66"/>
      <c r="JKK110" s="66"/>
      <c r="JKL110" s="66"/>
      <c r="JKM110" s="66"/>
      <c r="JKN110" s="66"/>
      <c r="JKO110" s="66"/>
      <c r="JKP110" s="66"/>
      <c r="JKQ110" s="66"/>
      <c r="JKR110" s="66"/>
      <c r="JKS110" s="66"/>
      <c r="JKT110" s="66"/>
      <c r="JKU110" s="66"/>
      <c r="JKV110" s="66"/>
      <c r="JKW110" s="66"/>
      <c r="JKX110" s="66"/>
      <c r="JKY110" s="66"/>
      <c r="JKZ110" s="66"/>
      <c r="JLA110" s="66"/>
      <c r="JLB110" s="66"/>
      <c r="JLC110" s="66"/>
      <c r="JLD110" s="66"/>
      <c r="JLE110" s="66"/>
      <c r="JLF110" s="66"/>
      <c r="JLG110" s="66"/>
      <c r="JLH110" s="66"/>
      <c r="JLI110" s="66"/>
      <c r="JLJ110" s="66"/>
      <c r="JLK110" s="66"/>
      <c r="JLL110" s="66"/>
      <c r="JLM110" s="66"/>
      <c r="JLN110" s="66"/>
      <c r="JLO110" s="66"/>
      <c r="JLP110" s="66"/>
      <c r="JLQ110" s="66"/>
      <c r="JLR110" s="66"/>
      <c r="JLS110" s="66"/>
      <c r="JLT110" s="66"/>
      <c r="JLU110" s="66"/>
      <c r="JLV110" s="66"/>
      <c r="JLW110" s="66"/>
      <c r="JLX110" s="66"/>
      <c r="JLY110" s="66"/>
      <c r="JLZ110" s="66"/>
      <c r="JMA110" s="66"/>
      <c r="JMB110" s="66"/>
      <c r="JMC110" s="66"/>
      <c r="JMD110" s="66"/>
      <c r="JME110" s="66"/>
      <c r="JMF110" s="66"/>
      <c r="JMG110" s="66"/>
      <c r="JMH110" s="66"/>
      <c r="JMI110" s="66"/>
      <c r="JMJ110" s="66"/>
      <c r="JMK110" s="66"/>
      <c r="JML110" s="66"/>
      <c r="JMM110" s="66"/>
      <c r="JMN110" s="66"/>
      <c r="JMO110" s="66"/>
      <c r="JMP110" s="66"/>
      <c r="JMQ110" s="66"/>
      <c r="JMR110" s="66"/>
      <c r="JMS110" s="66"/>
      <c r="JMT110" s="66"/>
      <c r="JMU110" s="66"/>
      <c r="JMV110" s="66"/>
      <c r="JMW110" s="66"/>
      <c r="JMX110" s="66"/>
      <c r="JMY110" s="66"/>
      <c r="JMZ110" s="66"/>
      <c r="JNA110" s="66"/>
      <c r="JNB110" s="66"/>
      <c r="JNC110" s="66"/>
      <c r="JND110" s="66"/>
      <c r="JNE110" s="66"/>
      <c r="JNF110" s="66"/>
      <c r="JNG110" s="66"/>
      <c r="JNH110" s="66"/>
      <c r="JNI110" s="66"/>
      <c r="JNJ110" s="66"/>
      <c r="JNK110" s="66"/>
      <c r="JNL110" s="66"/>
      <c r="JNM110" s="66"/>
      <c r="JNN110" s="66"/>
      <c r="JNO110" s="66"/>
      <c r="JNP110" s="66"/>
      <c r="JNQ110" s="66"/>
      <c r="JNR110" s="66"/>
      <c r="JNS110" s="66"/>
      <c r="JNT110" s="66"/>
      <c r="JNU110" s="66"/>
      <c r="JNV110" s="66"/>
      <c r="JNW110" s="66"/>
      <c r="JNX110" s="66"/>
      <c r="JNY110" s="66"/>
      <c r="JNZ110" s="66"/>
      <c r="JOA110" s="66"/>
      <c r="JOB110" s="66"/>
      <c r="JOC110" s="66"/>
      <c r="JOD110" s="66"/>
      <c r="JOE110" s="66"/>
      <c r="JOF110" s="66"/>
      <c r="JOG110" s="66"/>
      <c r="JOH110" s="66"/>
      <c r="JOI110" s="66"/>
      <c r="JOJ110" s="66"/>
      <c r="JOK110" s="66"/>
      <c r="JOL110" s="66"/>
      <c r="JOM110" s="66"/>
      <c r="JON110" s="66"/>
      <c r="JOO110" s="66"/>
      <c r="JOP110" s="66"/>
      <c r="JOQ110" s="66"/>
      <c r="JOR110" s="66"/>
      <c r="JOS110" s="66"/>
      <c r="JOT110" s="66"/>
      <c r="JOU110" s="66"/>
      <c r="JOV110" s="66"/>
      <c r="JOW110" s="66"/>
      <c r="JOX110" s="66"/>
      <c r="JOY110" s="66"/>
      <c r="JOZ110" s="66"/>
      <c r="JPA110" s="66"/>
      <c r="JPB110" s="66"/>
      <c r="JPC110" s="66"/>
      <c r="JPD110" s="66"/>
      <c r="JPE110" s="66"/>
      <c r="JPF110" s="66"/>
      <c r="JPG110" s="66"/>
      <c r="JPH110" s="66"/>
      <c r="JPI110" s="66"/>
      <c r="JPJ110" s="66"/>
      <c r="JPK110" s="66"/>
      <c r="JPL110" s="66"/>
      <c r="JPM110" s="66"/>
      <c r="JPN110" s="66"/>
      <c r="JPO110" s="66"/>
      <c r="JPP110" s="66"/>
      <c r="JPQ110" s="66"/>
      <c r="JPR110" s="66"/>
      <c r="JPS110" s="66"/>
      <c r="JPT110" s="66"/>
      <c r="JPU110" s="66"/>
      <c r="JPV110" s="66"/>
      <c r="JPW110" s="66"/>
      <c r="JPX110" s="66"/>
      <c r="JPY110" s="66"/>
      <c r="JPZ110" s="66"/>
      <c r="JQA110" s="66"/>
      <c r="JQB110" s="66"/>
      <c r="JQC110" s="66"/>
      <c r="JQD110" s="66"/>
      <c r="JQE110" s="66"/>
      <c r="JQF110" s="66"/>
      <c r="JQG110" s="66"/>
      <c r="JQH110" s="66"/>
      <c r="JQI110" s="66"/>
      <c r="JQJ110" s="66"/>
      <c r="JQK110" s="66"/>
      <c r="JQL110" s="66"/>
      <c r="JQM110" s="66"/>
      <c r="JQN110" s="66"/>
      <c r="JQO110" s="66"/>
      <c r="JQP110" s="66"/>
      <c r="JQQ110" s="66"/>
      <c r="JQR110" s="66"/>
      <c r="JQS110" s="66"/>
      <c r="JQT110" s="66"/>
      <c r="JQU110" s="66"/>
      <c r="JQV110" s="66"/>
      <c r="JQW110" s="66"/>
      <c r="JQX110" s="66"/>
      <c r="JQY110" s="66"/>
      <c r="JQZ110" s="66"/>
      <c r="JRA110" s="66"/>
      <c r="JRB110" s="66"/>
      <c r="JRC110" s="66"/>
      <c r="JRD110" s="66"/>
      <c r="JRE110" s="66"/>
      <c r="JRF110" s="66"/>
      <c r="JRG110" s="66"/>
      <c r="JRH110" s="66"/>
      <c r="JRI110" s="66"/>
      <c r="JRJ110" s="66"/>
      <c r="JRK110" s="66"/>
      <c r="JRL110" s="66"/>
      <c r="JRM110" s="66"/>
      <c r="JRN110" s="66"/>
      <c r="JRO110" s="66"/>
      <c r="JRP110" s="66"/>
      <c r="JRQ110" s="66"/>
      <c r="JRR110" s="66"/>
      <c r="JRS110" s="66"/>
      <c r="JRT110" s="66"/>
      <c r="JRU110" s="66"/>
      <c r="JRV110" s="66"/>
      <c r="JRW110" s="66"/>
      <c r="JRX110" s="66"/>
      <c r="JRY110" s="66"/>
      <c r="JRZ110" s="66"/>
      <c r="JSA110" s="66"/>
      <c r="JSB110" s="66"/>
      <c r="JSC110" s="66"/>
      <c r="JSD110" s="66"/>
      <c r="JSE110" s="66"/>
      <c r="JSF110" s="66"/>
      <c r="JSG110" s="66"/>
      <c r="JSH110" s="66"/>
      <c r="JSI110" s="66"/>
      <c r="JSJ110" s="66"/>
      <c r="JSK110" s="66"/>
      <c r="JSL110" s="66"/>
      <c r="JSM110" s="66"/>
      <c r="JSN110" s="66"/>
      <c r="JSO110" s="66"/>
      <c r="JSP110" s="66"/>
      <c r="JSQ110" s="66"/>
      <c r="JSR110" s="66"/>
      <c r="JSS110" s="66"/>
      <c r="JST110" s="66"/>
      <c r="JSU110" s="66"/>
      <c r="JSV110" s="66"/>
      <c r="JSW110" s="66"/>
      <c r="JSX110" s="66"/>
      <c r="JSY110" s="66"/>
      <c r="JSZ110" s="66"/>
      <c r="JTA110" s="66"/>
      <c r="JTB110" s="66"/>
      <c r="JTC110" s="66"/>
      <c r="JTD110" s="66"/>
      <c r="JTE110" s="66"/>
      <c r="JTF110" s="66"/>
      <c r="JTG110" s="66"/>
      <c r="JTH110" s="66"/>
      <c r="JTI110" s="66"/>
      <c r="JTJ110" s="66"/>
      <c r="JTK110" s="66"/>
      <c r="JTL110" s="66"/>
      <c r="JTM110" s="66"/>
      <c r="JTN110" s="66"/>
      <c r="JTO110" s="66"/>
      <c r="JTP110" s="66"/>
      <c r="JTQ110" s="66"/>
      <c r="JTR110" s="66"/>
      <c r="JTS110" s="66"/>
      <c r="JTT110" s="66"/>
      <c r="JTU110" s="66"/>
      <c r="JTV110" s="66"/>
      <c r="JTW110" s="66"/>
      <c r="JTX110" s="66"/>
      <c r="JTY110" s="66"/>
      <c r="JTZ110" s="66"/>
      <c r="JUA110" s="66"/>
      <c r="JUB110" s="66"/>
      <c r="JUC110" s="66"/>
      <c r="JUD110" s="66"/>
      <c r="JUE110" s="66"/>
      <c r="JUF110" s="66"/>
      <c r="JUG110" s="66"/>
      <c r="JUH110" s="66"/>
      <c r="JUI110" s="66"/>
      <c r="JUJ110" s="66"/>
      <c r="JUK110" s="66"/>
      <c r="JUL110" s="66"/>
      <c r="JUM110" s="66"/>
      <c r="JUN110" s="66"/>
      <c r="JUO110" s="66"/>
      <c r="JUP110" s="66"/>
      <c r="JUQ110" s="66"/>
      <c r="JUR110" s="66"/>
      <c r="JUS110" s="66"/>
      <c r="JUT110" s="66"/>
      <c r="JUU110" s="66"/>
      <c r="JUV110" s="66"/>
      <c r="JUW110" s="66"/>
      <c r="JUX110" s="66"/>
      <c r="JUY110" s="66"/>
      <c r="JUZ110" s="66"/>
      <c r="JVA110" s="66"/>
      <c r="JVB110" s="66"/>
      <c r="JVC110" s="66"/>
      <c r="JVD110" s="66"/>
      <c r="JVE110" s="66"/>
      <c r="JVF110" s="66"/>
      <c r="JVG110" s="66"/>
      <c r="JVH110" s="66"/>
      <c r="JVI110" s="66"/>
      <c r="JVJ110" s="66"/>
      <c r="JVK110" s="66"/>
      <c r="JVL110" s="66"/>
      <c r="JVM110" s="66"/>
      <c r="JVN110" s="66"/>
      <c r="JVO110" s="66"/>
      <c r="JVP110" s="66"/>
      <c r="JVQ110" s="66"/>
      <c r="JVR110" s="66"/>
      <c r="JVS110" s="66"/>
      <c r="JVT110" s="66"/>
      <c r="JVU110" s="66"/>
      <c r="JVV110" s="66"/>
      <c r="JVW110" s="66"/>
      <c r="JVX110" s="66"/>
      <c r="JVY110" s="66"/>
      <c r="JVZ110" s="66"/>
      <c r="JWA110" s="66"/>
      <c r="JWB110" s="66"/>
      <c r="JWC110" s="66"/>
      <c r="JWD110" s="66"/>
      <c r="JWE110" s="66"/>
      <c r="JWF110" s="66"/>
      <c r="JWG110" s="66"/>
      <c r="JWH110" s="66"/>
      <c r="JWI110" s="66"/>
      <c r="JWJ110" s="66"/>
      <c r="JWK110" s="66"/>
      <c r="JWL110" s="66"/>
      <c r="JWM110" s="66"/>
      <c r="JWN110" s="66"/>
      <c r="JWO110" s="66"/>
      <c r="JWP110" s="66"/>
      <c r="JWQ110" s="66"/>
      <c r="JWR110" s="66"/>
      <c r="JWS110" s="66"/>
      <c r="JWT110" s="66"/>
      <c r="JWU110" s="66"/>
      <c r="JWV110" s="66"/>
      <c r="JWW110" s="66"/>
      <c r="JWX110" s="66"/>
      <c r="JWY110" s="66"/>
      <c r="JWZ110" s="66"/>
      <c r="JXA110" s="66"/>
      <c r="JXB110" s="66"/>
      <c r="JXC110" s="66"/>
      <c r="JXD110" s="66"/>
      <c r="JXE110" s="66"/>
      <c r="JXF110" s="66"/>
      <c r="JXG110" s="66"/>
      <c r="JXH110" s="66"/>
      <c r="JXI110" s="66"/>
      <c r="JXJ110" s="66"/>
      <c r="JXK110" s="66"/>
      <c r="JXL110" s="66"/>
      <c r="JXM110" s="66"/>
      <c r="JXN110" s="66"/>
      <c r="JXO110" s="66"/>
      <c r="JXP110" s="66"/>
      <c r="JXQ110" s="66"/>
      <c r="JXR110" s="66"/>
      <c r="JXS110" s="66"/>
      <c r="JXT110" s="66"/>
      <c r="JXU110" s="66"/>
      <c r="JXV110" s="66"/>
      <c r="JXW110" s="66"/>
      <c r="JXX110" s="66"/>
      <c r="JXY110" s="66"/>
      <c r="JXZ110" s="66"/>
      <c r="JYA110" s="66"/>
      <c r="JYB110" s="66"/>
      <c r="JYC110" s="66"/>
      <c r="JYD110" s="66"/>
      <c r="JYE110" s="66"/>
      <c r="JYF110" s="66"/>
      <c r="JYG110" s="66"/>
      <c r="JYH110" s="66"/>
      <c r="JYI110" s="66"/>
      <c r="JYJ110" s="66"/>
      <c r="JYK110" s="66"/>
      <c r="JYL110" s="66"/>
      <c r="JYM110" s="66"/>
      <c r="JYN110" s="66"/>
      <c r="JYO110" s="66"/>
      <c r="JYP110" s="66"/>
      <c r="JYQ110" s="66"/>
      <c r="JYR110" s="66"/>
      <c r="JYS110" s="66"/>
      <c r="JYT110" s="66"/>
      <c r="JYU110" s="66"/>
      <c r="JYV110" s="66"/>
      <c r="JYW110" s="66"/>
      <c r="JYX110" s="66"/>
      <c r="JYY110" s="66"/>
      <c r="JYZ110" s="66"/>
      <c r="JZA110" s="66"/>
      <c r="JZB110" s="66"/>
      <c r="JZC110" s="66"/>
      <c r="JZD110" s="66"/>
      <c r="JZE110" s="66"/>
      <c r="JZF110" s="66"/>
      <c r="JZG110" s="66"/>
      <c r="JZH110" s="66"/>
      <c r="JZI110" s="66"/>
      <c r="JZJ110" s="66"/>
      <c r="JZK110" s="66"/>
      <c r="JZL110" s="66"/>
      <c r="JZM110" s="66"/>
      <c r="JZN110" s="66"/>
      <c r="JZO110" s="66"/>
      <c r="JZP110" s="66"/>
      <c r="JZQ110" s="66"/>
      <c r="JZR110" s="66"/>
      <c r="JZS110" s="66"/>
      <c r="JZT110" s="66"/>
      <c r="JZU110" s="66"/>
      <c r="JZV110" s="66"/>
      <c r="JZW110" s="66"/>
      <c r="JZX110" s="66"/>
      <c r="JZY110" s="66"/>
      <c r="JZZ110" s="66"/>
      <c r="KAA110" s="66"/>
      <c r="KAB110" s="66"/>
      <c r="KAC110" s="66"/>
      <c r="KAD110" s="66"/>
      <c r="KAE110" s="66"/>
      <c r="KAF110" s="66"/>
      <c r="KAG110" s="66"/>
      <c r="KAH110" s="66"/>
      <c r="KAI110" s="66"/>
      <c r="KAJ110" s="66"/>
      <c r="KAK110" s="66"/>
      <c r="KAL110" s="66"/>
      <c r="KAM110" s="66"/>
      <c r="KAN110" s="66"/>
      <c r="KAO110" s="66"/>
      <c r="KAP110" s="66"/>
      <c r="KAQ110" s="66"/>
      <c r="KAR110" s="66"/>
      <c r="KAS110" s="66"/>
      <c r="KAT110" s="66"/>
      <c r="KAU110" s="66"/>
      <c r="KAV110" s="66"/>
      <c r="KAW110" s="66"/>
      <c r="KAX110" s="66"/>
      <c r="KAY110" s="66"/>
      <c r="KAZ110" s="66"/>
      <c r="KBA110" s="66"/>
      <c r="KBB110" s="66"/>
      <c r="KBC110" s="66"/>
      <c r="KBD110" s="66"/>
      <c r="KBE110" s="66"/>
      <c r="KBF110" s="66"/>
      <c r="KBG110" s="66"/>
      <c r="KBH110" s="66"/>
      <c r="KBI110" s="66"/>
      <c r="KBJ110" s="66"/>
      <c r="KBK110" s="66"/>
      <c r="KBL110" s="66"/>
      <c r="KBM110" s="66"/>
      <c r="KBN110" s="66"/>
      <c r="KBO110" s="66"/>
      <c r="KBP110" s="66"/>
      <c r="KBQ110" s="66"/>
      <c r="KBR110" s="66"/>
      <c r="KBS110" s="66"/>
      <c r="KBT110" s="66"/>
      <c r="KBU110" s="66"/>
      <c r="KBV110" s="66"/>
      <c r="KBW110" s="66"/>
      <c r="KBX110" s="66"/>
      <c r="KBY110" s="66"/>
      <c r="KBZ110" s="66"/>
      <c r="KCA110" s="66"/>
      <c r="KCB110" s="66"/>
      <c r="KCC110" s="66"/>
      <c r="KCD110" s="66"/>
      <c r="KCE110" s="66"/>
      <c r="KCF110" s="66"/>
      <c r="KCG110" s="66"/>
      <c r="KCH110" s="66"/>
      <c r="KCI110" s="66"/>
      <c r="KCJ110" s="66"/>
      <c r="KCK110" s="66"/>
      <c r="KCL110" s="66"/>
      <c r="KCM110" s="66"/>
      <c r="KCN110" s="66"/>
      <c r="KCO110" s="66"/>
      <c r="KCP110" s="66"/>
      <c r="KCQ110" s="66"/>
      <c r="KCR110" s="66"/>
      <c r="KCS110" s="66"/>
      <c r="KCT110" s="66"/>
      <c r="KCU110" s="66"/>
      <c r="KCV110" s="66"/>
      <c r="KCW110" s="66"/>
      <c r="KCX110" s="66"/>
      <c r="KCY110" s="66"/>
      <c r="KCZ110" s="66"/>
      <c r="KDA110" s="66"/>
      <c r="KDB110" s="66"/>
      <c r="KDC110" s="66"/>
      <c r="KDD110" s="66"/>
      <c r="KDE110" s="66"/>
      <c r="KDF110" s="66"/>
      <c r="KDG110" s="66"/>
      <c r="KDH110" s="66"/>
      <c r="KDI110" s="66"/>
      <c r="KDJ110" s="66"/>
      <c r="KDK110" s="66"/>
      <c r="KDL110" s="66"/>
      <c r="KDM110" s="66"/>
      <c r="KDN110" s="66"/>
      <c r="KDO110" s="66"/>
      <c r="KDP110" s="66"/>
      <c r="KDQ110" s="66"/>
      <c r="KDR110" s="66"/>
      <c r="KDS110" s="66"/>
      <c r="KDT110" s="66"/>
      <c r="KDU110" s="66"/>
      <c r="KDV110" s="66"/>
      <c r="KDW110" s="66"/>
      <c r="KDX110" s="66"/>
      <c r="KDY110" s="66"/>
      <c r="KDZ110" s="66"/>
      <c r="KEA110" s="66"/>
      <c r="KEB110" s="66"/>
      <c r="KEC110" s="66"/>
      <c r="KED110" s="66"/>
      <c r="KEE110" s="66"/>
      <c r="KEF110" s="66"/>
      <c r="KEG110" s="66"/>
      <c r="KEH110" s="66"/>
      <c r="KEI110" s="66"/>
      <c r="KEJ110" s="66"/>
      <c r="KEK110" s="66"/>
      <c r="KEL110" s="66"/>
      <c r="KEM110" s="66"/>
      <c r="KEN110" s="66"/>
      <c r="KEO110" s="66"/>
      <c r="KEP110" s="66"/>
      <c r="KEQ110" s="66"/>
      <c r="KER110" s="66"/>
      <c r="KES110" s="66"/>
      <c r="KET110" s="66"/>
      <c r="KEU110" s="66"/>
      <c r="KEV110" s="66"/>
      <c r="KEW110" s="66"/>
      <c r="KEX110" s="66"/>
      <c r="KEY110" s="66"/>
      <c r="KEZ110" s="66"/>
      <c r="KFA110" s="66"/>
      <c r="KFB110" s="66"/>
      <c r="KFC110" s="66"/>
      <c r="KFD110" s="66"/>
      <c r="KFE110" s="66"/>
      <c r="KFF110" s="66"/>
      <c r="KFG110" s="66"/>
      <c r="KFH110" s="66"/>
      <c r="KFI110" s="66"/>
      <c r="KFJ110" s="66"/>
      <c r="KFK110" s="66"/>
      <c r="KFL110" s="66"/>
      <c r="KFM110" s="66"/>
      <c r="KFN110" s="66"/>
      <c r="KFO110" s="66"/>
      <c r="KFP110" s="66"/>
      <c r="KFQ110" s="66"/>
      <c r="KFR110" s="66"/>
      <c r="KFS110" s="66"/>
      <c r="KFT110" s="66"/>
      <c r="KFU110" s="66"/>
      <c r="KFV110" s="66"/>
      <c r="KFW110" s="66"/>
      <c r="KFX110" s="66"/>
      <c r="KFY110" s="66"/>
      <c r="KFZ110" s="66"/>
      <c r="KGA110" s="66"/>
      <c r="KGB110" s="66"/>
      <c r="KGC110" s="66"/>
      <c r="KGD110" s="66"/>
      <c r="KGE110" s="66"/>
      <c r="KGF110" s="66"/>
      <c r="KGG110" s="66"/>
      <c r="KGH110" s="66"/>
      <c r="KGI110" s="66"/>
      <c r="KGJ110" s="66"/>
      <c r="KGK110" s="66"/>
      <c r="KGL110" s="66"/>
      <c r="KGM110" s="66"/>
      <c r="KGN110" s="66"/>
      <c r="KGO110" s="66"/>
      <c r="KGP110" s="66"/>
      <c r="KGQ110" s="66"/>
      <c r="KGR110" s="66"/>
      <c r="KGS110" s="66"/>
      <c r="KGT110" s="66"/>
      <c r="KGU110" s="66"/>
      <c r="KGV110" s="66"/>
      <c r="KGW110" s="66"/>
      <c r="KGX110" s="66"/>
      <c r="KGY110" s="66"/>
      <c r="KGZ110" s="66"/>
      <c r="KHA110" s="66"/>
      <c r="KHB110" s="66"/>
      <c r="KHC110" s="66"/>
      <c r="KHD110" s="66"/>
      <c r="KHE110" s="66"/>
      <c r="KHF110" s="66"/>
      <c r="KHG110" s="66"/>
      <c r="KHH110" s="66"/>
      <c r="KHI110" s="66"/>
      <c r="KHJ110" s="66"/>
      <c r="KHK110" s="66"/>
      <c r="KHL110" s="66"/>
      <c r="KHM110" s="66"/>
      <c r="KHN110" s="66"/>
      <c r="KHO110" s="66"/>
      <c r="KHP110" s="66"/>
      <c r="KHQ110" s="66"/>
      <c r="KHR110" s="66"/>
      <c r="KHS110" s="66"/>
      <c r="KHT110" s="66"/>
      <c r="KHU110" s="66"/>
      <c r="KHV110" s="66"/>
      <c r="KHW110" s="66"/>
      <c r="KHX110" s="66"/>
      <c r="KHY110" s="66"/>
      <c r="KHZ110" s="66"/>
      <c r="KIA110" s="66"/>
      <c r="KIB110" s="66"/>
      <c r="KIC110" s="66"/>
      <c r="KID110" s="66"/>
      <c r="KIE110" s="66"/>
      <c r="KIF110" s="66"/>
      <c r="KIG110" s="66"/>
      <c r="KIH110" s="66"/>
      <c r="KII110" s="66"/>
      <c r="KIJ110" s="66"/>
      <c r="KIK110" s="66"/>
      <c r="KIL110" s="66"/>
      <c r="KIM110" s="66"/>
      <c r="KIN110" s="66"/>
      <c r="KIO110" s="66"/>
      <c r="KIP110" s="66"/>
      <c r="KIQ110" s="66"/>
      <c r="KIR110" s="66"/>
      <c r="KIS110" s="66"/>
      <c r="KIT110" s="66"/>
      <c r="KIU110" s="66"/>
      <c r="KIV110" s="66"/>
      <c r="KIW110" s="66"/>
      <c r="KIX110" s="66"/>
      <c r="KIY110" s="66"/>
      <c r="KIZ110" s="66"/>
      <c r="KJA110" s="66"/>
      <c r="KJB110" s="66"/>
      <c r="KJC110" s="66"/>
      <c r="KJD110" s="66"/>
      <c r="KJE110" s="66"/>
      <c r="KJF110" s="66"/>
      <c r="KJG110" s="66"/>
      <c r="KJH110" s="66"/>
      <c r="KJI110" s="66"/>
      <c r="KJJ110" s="66"/>
      <c r="KJK110" s="66"/>
      <c r="KJL110" s="66"/>
      <c r="KJM110" s="66"/>
      <c r="KJN110" s="66"/>
      <c r="KJO110" s="66"/>
      <c r="KJP110" s="66"/>
      <c r="KJQ110" s="66"/>
      <c r="KJR110" s="66"/>
      <c r="KJS110" s="66"/>
      <c r="KJT110" s="66"/>
      <c r="KJU110" s="66"/>
      <c r="KJV110" s="66"/>
      <c r="KJW110" s="66"/>
      <c r="KJX110" s="66"/>
      <c r="KJY110" s="66"/>
      <c r="KJZ110" s="66"/>
      <c r="KKA110" s="66"/>
      <c r="KKB110" s="66"/>
      <c r="KKC110" s="66"/>
      <c r="KKD110" s="66"/>
      <c r="KKE110" s="66"/>
      <c r="KKF110" s="66"/>
      <c r="KKG110" s="66"/>
      <c r="KKH110" s="66"/>
      <c r="KKI110" s="66"/>
      <c r="KKJ110" s="66"/>
      <c r="KKK110" s="66"/>
      <c r="KKL110" s="66"/>
      <c r="KKM110" s="66"/>
      <c r="KKN110" s="66"/>
      <c r="KKO110" s="66"/>
      <c r="KKP110" s="66"/>
      <c r="KKQ110" s="66"/>
      <c r="KKR110" s="66"/>
      <c r="KKS110" s="66"/>
      <c r="KKT110" s="66"/>
      <c r="KKU110" s="66"/>
      <c r="KKV110" s="66"/>
      <c r="KKW110" s="66"/>
      <c r="KKX110" s="66"/>
      <c r="KKY110" s="66"/>
      <c r="KKZ110" s="66"/>
      <c r="KLA110" s="66"/>
      <c r="KLB110" s="66"/>
      <c r="KLC110" s="66"/>
      <c r="KLD110" s="66"/>
      <c r="KLE110" s="66"/>
      <c r="KLF110" s="66"/>
      <c r="KLG110" s="66"/>
      <c r="KLH110" s="66"/>
      <c r="KLI110" s="66"/>
      <c r="KLJ110" s="66"/>
      <c r="KLK110" s="66"/>
      <c r="KLL110" s="66"/>
      <c r="KLM110" s="66"/>
      <c r="KLN110" s="66"/>
      <c r="KLO110" s="66"/>
      <c r="KLP110" s="66"/>
      <c r="KLQ110" s="66"/>
      <c r="KLR110" s="66"/>
      <c r="KLS110" s="66"/>
      <c r="KLT110" s="66"/>
      <c r="KLU110" s="66"/>
      <c r="KLV110" s="66"/>
      <c r="KLW110" s="66"/>
      <c r="KLX110" s="66"/>
      <c r="KLY110" s="66"/>
      <c r="KLZ110" s="66"/>
      <c r="KMA110" s="66"/>
      <c r="KMB110" s="66"/>
      <c r="KMC110" s="66"/>
      <c r="KMD110" s="66"/>
      <c r="KME110" s="66"/>
      <c r="KMF110" s="66"/>
      <c r="KMG110" s="66"/>
      <c r="KMH110" s="66"/>
      <c r="KMI110" s="66"/>
      <c r="KMJ110" s="66"/>
      <c r="KMK110" s="66"/>
      <c r="KML110" s="66"/>
      <c r="KMM110" s="66"/>
      <c r="KMN110" s="66"/>
      <c r="KMO110" s="66"/>
      <c r="KMP110" s="66"/>
      <c r="KMQ110" s="66"/>
      <c r="KMR110" s="66"/>
      <c r="KMS110" s="66"/>
      <c r="KMT110" s="66"/>
      <c r="KMU110" s="66"/>
      <c r="KMV110" s="66"/>
      <c r="KMW110" s="66"/>
      <c r="KMX110" s="66"/>
      <c r="KMY110" s="66"/>
      <c r="KMZ110" s="66"/>
      <c r="KNA110" s="66"/>
      <c r="KNB110" s="66"/>
      <c r="KNC110" s="66"/>
      <c r="KND110" s="66"/>
      <c r="KNE110" s="66"/>
      <c r="KNF110" s="66"/>
      <c r="KNG110" s="66"/>
      <c r="KNH110" s="66"/>
      <c r="KNI110" s="66"/>
      <c r="KNJ110" s="66"/>
      <c r="KNK110" s="66"/>
      <c r="KNL110" s="66"/>
      <c r="KNM110" s="66"/>
      <c r="KNN110" s="66"/>
      <c r="KNO110" s="66"/>
      <c r="KNP110" s="66"/>
      <c r="KNQ110" s="66"/>
      <c r="KNR110" s="66"/>
      <c r="KNS110" s="66"/>
      <c r="KNT110" s="66"/>
      <c r="KNU110" s="66"/>
      <c r="KNV110" s="66"/>
      <c r="KNW110" s="66"/>
      <c r="KNX110" s="66"/>
      <c r="KNY110" s="66"/>
      <c r="KNZ110" s="66"/>
      <c r="KOA110" s="66"/>
      <c r="KOB110" s="66"/>
      <c r="KOC110" s="66"/>
      <c r="KOD110" s="66"/>
      <c r="KOE110" s="66"/>
      <c r="KOF110" s="66"/>
      <c r="KOG110" s="66"/>
      <c r="KOH110" s="66"/>
      <c r="KOI110" s="66"/>
      <c r="KOJ110" s="66"/>
      <c r="KOK110" s="66"/>
      <c r="KOL110" s="66"/>
      <c r="KOM110" s="66"/>
      <c r="KON110" s="66"/>
      <c r="KOO110" s="66"/>
      <c r="KOP110" s="66"/>
      <c r="KOQ110" s="66"/>
      <c r="KOR110" s="66"/>
      <c r="KOS110" s="66"/>
      <c r="KOT110" s="66"/>
      <c r="KOU110" s="66"/>
      <c r="KOV110" s="66"/>
      <c r="KOW110" s="66"/>
      <c r="KOX110" s="66"/>
      <c r="KOY110" s="66"/>
      <c r="KOZ110" s="66"/>
      <c r="KPA110" s="66"/>
      <c r="KPB110" s="66"/>
      <c r="KPC110" s="66"/>
      <c r="KPD110" s="66"/>
      <c r="KPE110" s="66"/>
      <c r="KPF110" s="66"/>
      <c r="KPG110" s="66"/>
      <c r="KPH110" s="66"/>
      <c r="KPI110" s="66"/>
      <c r="KPJ110" s="66"/>
      <c r="KPK110" s="66"/>
      <c r="KPL110" s="66"/>
      <c r="KPM110" s="66"/>
      <c r="KPN110" s="66"/>
      <c r="KPO110" s="66"/>
      <c r="KPP110" s="66"/>
      <c r="KPQ110" s="66"/>
      <c r="KPR110" s="66"/>
      <c r="KPS110" s="66"/>
      <c r="KPT110" s="66"/>
      <c r="KPU110" s="66"/>
      <c r="KPV110" s="66"/>
      <c r="KPW110" s="66"/>
      <c r="KPX110" s="66"/>
      <c r="KPY110" s="66"/>
      <c r="KPZ110" s="66"/>
      <c r="KQA110" s="66"/>
      <c r="KQB110" s="66"/>
      <c r="KQC110" s="66"/>
      <c r="KQD110" s="66"/>
      <c r="KQE110" s="66"/>
      <c r="KQF110" s="66"/>
      <c r="KQG110" s="66"/>
      <c r="KQH110" s="66"/>
      <c r="KQI110" s="66"/>
      <c r="KQJ110" s="66"/>
      <c r="KQK110" s="66"/>
      <c r="KQL110" s="66"/>
      <c r="KQM110" s="66"/>
      <c r="KQN110" s="66"/>
      <c r="KQO110" s="66"/>
      <c r="KQP110" s="66"/>
      <c r="KQQ110" s="66"/>
      <c r="KQR110" s="66"/>
      <c r="KQS110" s="66"/>
      <c r="KQT110" s="66"/>
      <c r="KQU110" s="66"/>
      <c r="KQV110" s="66"/>
      <c r="KQW110" s="66"/>
      <c r="KQX110" s="66"/>
      <c r="KQY110" s="66"/>
      <c r="KQZ110" s="66"/>
      <c r="KRA110" s="66"/>
      <c r="KRB110" s="66"/>
      <c r="KRC110" s="66"/>
      <c r="KRD110" s="66"/>
      <c r="KRE110" s="66"/>
      <c r="KRF110" s="66"/>
      <c r="KRG110" s="66"/>
      <c r="KRH110" s="66"/>
      <c r="KRI110" s="66"/>
      <c r="KRJ110" s="66"/>
      <c r="KRK110" s="66"/>
      <c r="KRL110" s="66"/>
      <c r="KRM110" s="66"/>
      <c r="KRN110" s="66"/>
      <c r="KRO110" s="66"/>
      <c r="KRP110" s="66"/>
      <c r="KRQ110" s="66"/>
      <c r="KRR110" s="66"/>
      <c r="KRS110" s="66"/>
      <c r="KRT110" s="66"/>
      <c r="KRU110" s="66"/>
      <c r="KRV110" s="66"/>
      <c r="KRW110" s="66"/>
      <c r="KRX110" s="66"/>
      <c r="KRY110" s="66"/>
      <c r="KRZ110" s="66"/>
      <c r="KSA110" s="66"/>
      <c r="KSB110" s="66"/>
      <c r="KSC110" s="66"/>
      <c r="KSD110" s="66"/>
      <c r="KSE110" s="66"/>
      <c r="KSF110" s="66"/>
      <c r="KSG110" s="66"/>
      <c r="KSH110" s="66"/>
      <c r="KSI110" s="66"/>
      <c r="KSJ110" s="66"/>
      <c r="KSK110" s="66"/>
      <c r="KSL110" s="66"/>
      <c r="KSM110" s="66"/>
      <c r="KSN110" s="66"/>
      <c r="KSO110" s="66"/>
      <c r="KSP110" s="66"/>
      <c r="KSQ110" s="66"/>
      <c r="KSR110" s="66"/>
      <c r="KSS110" s="66"/>
      <c r="KST110" s="66"/>
      <c r="KSU110" s="66"/>
      <c r="KSV110" s="66"/>
      <c r="KSW110" s="66"/>
      <c r="KSX110" s="66"/>
      <c r="KSY110" s="66"/>
      <c r="KSZ110" s="66"/>
      <c r="KTA110" s="66"/>
      <c r="KTB110" s="66"/>
      <c r="KTC110" s="66"/>
      <c r="KTD110" s="66"/>
      <c r="KTE110" s="66"/>
      <c r="KTF110" s="66"/>
      <c r="KTG110" s="66"/>
      <c r="KTH110" s="66"/>
      <c r="KTI110" s="66"/>
      <c r="KTJ110" s="66"/>
      <c r="KTK110" s="66"/>
      <c r="KTL110" s="66"/>
      <c r="KTM110" s="66"/>
      <c r="KTN110" s="66"/>
      <c r="KTO110" s="66"/>
      <c r="KTP110" s="66"/>
      <c r="KTQ110" s="66"/>
      <c r="KTR110" s="66"/>
      <c r="KTS110" s="66"/>
      <c r="KTT110" s="66"/>
      <c r="KTU110" s="66"/>
      <c r="KTV110" s="66"/>
      <c r="KTW110" s="66"/>
      <c r="KTX110" s="66"/>
      <c r="KTY110" s="66"/>
      <c r="KTZ110" s="66"/>
      <c r="KUA110" s="66"/>
      <c r="KUB110" s="66"/>
      <c r="KUC110" s="66"/>
      <c r="KUD110" s="66"/>
      <c r="KUE110" s="66"/>
      <c r="KUF110" s="66"/>
      <c r="KUG110" s="66"/>
      <c r="KUH110" s="66"/>
      <c r="KUI110" s="66"/>
      <c r="KUJ110" s="66"/>
      <c r="KUK110" s="66"/>
      <c r="KUL110" s="66"/>
      <c r="KUM110" s="66"/>
      <c r="KUN110" s="66"/>
      <c r="KUO110" s="66"/>
      <c r="KUP110" s="66"/>
      <c r="KUQ110" s="66"/>
      <c r="KUR110" s="66"/>
      <c r="KUS110" s="66"/>
      <c r="KUT110" s="66"/>
      <c r="KUU110" s="66"/>
      <c r="KUV110" s="66"/>
      <c r="KUW110" s="66"/>
      <c r="KUX110" s="66"/>
      <c r="KUY110" s="66"/>
      <c r="KUZ110" s="66"/>
      <c r="KVA110" s="66"/>
      <c r="KVB110" s="66"/>
      <c r="KVC110" s="66"/>
      <c r="KVD110" s="66"/>
      <c r="KVE110" s="66"/>
      <c r="KVF110" s="66"/>
      <c r="KVG110" s="66"/>
      <c r="KVH110" s="66"/>
      <c r="KVI110" s="66"/>
      <c r="KVJ110" s="66"/>
      <c r="KVK110" s="66"/>
      <c r="KVL110" s="66"/>
      <c r="KVM110" s="66"/>
      <c r="KVN110" s="66"/>
      <c r="KVO110" s="66"/>
      <c r="KVP110" s="66"/>
      <c r="KVQ110" s="66"/>
      <c r="KVR110" s="66"/>
      <c r="KVS110" s="66"/>
      <c r="KVT110" s="66"/>
      <c r="KVU110" s="66"/>
      <c r="KVV110" s="66"/>
      <c r="KVW110" s="66"/>
      <c r="KVX110" s="66"/>
      <c r="KVY110" s="66"/>
      <c r="KVZ110" s="66"/>
      <c r="KWA110" s="66"/>
      <c r="KWB110" s="66"/>
      <c r="KWC110" s="66"/>
      <c r="KWD110" s="66"/>
      <c r="KWE110" s="66"/>
      <c r="KWF110" s="66"/>
      <c r="KWG110" s="66"/>
      <c r="KWH110" s="66"/>
      <c r="KWI110" s="66"/>
      <c r="KWJ110" s="66"/>
      <c r="KWK110" s="66"/>
      <c r="KWL110" s="66"/>
      <c r="KWM110" s="66"/>
      <c r="KWN110" s="66"/>
      <c r="KWO110" s="66"/>
      <c r="KWP110" s="66"/>
      <c r="KWQ110" s="66"/>
      <c r="KWR110" s="66"/>
      <c r="KWS110" s="66"/>
      <c r="KWT110" s="66"/>
      <c r="KWU110" s="66"/>
      <c r="KWV110" s="66"/>
      <c r="KWW110" s="66"/>
      <c r="KWX110" s="66"/>
      <c r="KWY110" s="66"/>
      <c r="KWZ110" s="66"/>
      <c r="KXA110" s="66"/>
      <c r="KXB110" s="66"/>
      <c r="KXC110" s="66"/>
      <c r="KXD110" s="66"/>
      <c r="KXE110" s="66"/>
      <c r="KXF110" s="66"/>
      <c r="KXG110" s="66"/>
      <c r="KXH110" s="66"/>
      <c r="KXI110" s="66"/>
      <c r="KXJ110" s="66"/>
      <c r="KXK110" s="66"/>
      <c r="KXL110" s="66"/>
      <c r="KXM110" s="66"/>
      <c r="KXN110" s="66"/>
      <c r="KXO110" s="66"/>
      <c r="KXP110" s="66"/>
      <c r="KXQ110" s="66"/>
      <c r="KXR110" s="66"/>
      <c r="KXS110" s="66"/>
      <c r="KXT110" s="66"/>
      <c r="KXU110" s="66"/>
      <c r="KXV110" s="66"/>
      <c r="KXW110" s="66"/>
      <c r="KXX110" s="66"/>
      <c r="KXY110" s="66"/>
      <c r="KXZ110" s="66"/>
      <c r="KYA110" s="66"/>
      <c r="KYB110" s="66"/>
      <c r="KYC110" s="66"/>
      <c r="KYD110" s="66"/>
      <c r="KYE110" s="66"/>
      <c r="KYF110" s="66"/>
      <c r="KYG110" s="66"/>
      <c r="KYH110" s="66"/>
      <c r="KYI110" s="66"/>
      <c r="KYJ110" s="66"/>
      <c r="KYK110" s="66"/>
      <c r="KYL110" s="66"/>
      <c r="KYM110" s="66"/>
      <c r="KYN110" s="66"/>
      <c r="KYO110" s="66"/>
      <c r="KYP110" s="66"/>
      <c r="KYQ110" s="66"/>
      <c r="KYR110" s="66"/>
      <c r="KYS110" s="66"/>
      <c r="KYT110" s="66"/>
      <c r="KYU110" s="66"/>
      <c r="KYV110" s="66"/>
      <c r="KYW110" s="66"/>
      <c r="KYX110" s="66"/>
      <c r="KYY110" s="66"/>
      <c r="KYZ110" s="66"/>
      <c r="KZA110" s="66"/>
      <c r="KZB110" s="66"/>
      <c r="KZC110" s="66"/>
      <c r="KZD110" s="66"/>
      <c r="KZE110" s="66"/>
      <c r="KZF110" s="66"/>
      <c r="KZG110" s="66"/>
      <c r="KZH110" s="66"/>
      <c r="KZI110" s="66"/>
      <c r="KZJ110" s="66"/>
      <c r="KZK110" s="66"/>
      <c r="KZL110" s="66"/>
      <c r="KZM110" s="66"/>
      <c r="KZN110" s="66"/>
      <c r="KZO110" s="66"/>
      <c r="KZP110" s="66"/>
      <c r="KZQ110" s="66"/>
      <c r="KZR110" s="66"/>
      <c r="KZS110" s="66"/>
      <c r="KZT110" s="66"/>
      <c r="KZU110" s="66"/>
      <c r="KZV110" s="66"/>
      <c r="KZW110" s="66"/>
      <c r="KZX110" s="66"/>
      <c r="KZY110" s="66"/>
      <c r="KZZ110" s="66"/>
      <c r="LAA110" s="66"/>
      <c r="LAB110" s="66"/>
      <c r="LAC110" s="66"/>
      <c r="LAD110" s="66"/>
      <c r="LAE110" s="66"/>
      <c r="LAF110" s="66"/>
      <c r="LAG110" s="66"/>
      <c r="LAH110" s="66"/>
      <c r="LAI110" s="66"/>
      <c r="LAJ110" s="66"/>
      <c r="LAK110" s="66"/>
      <c r="LAL110" s="66"/>
      <c r="LAM110" s="66"/>
      <c r="LAN110" s="66"/>
      <c r="LAO110" s="66"/>
      <c r="LAP110" s="66"/>
      <c r="LAQ110" s="66"/>
      <c r="LAR110" s="66"/>
      <c r="LAS110" s="66"/>
      <c r="LAT110" s="66"/>
      <c r="LAU110" s="66"/>
      <c r="LAV110" s="66"/>
      <c r="LAW110" s="66"/>
      <c r="LAX110" s="66"/>
      <c r="LAY110" s="66"/>
      <c r="LAZ110" s="66"/>
      <c r="LBA110" s="66"/>
      <c r="LBB110" s="66"/>
      <c r="LBC110" s="66"/>
      <c r="LBD110" s="66"/>
      <c r="LBE110" s="66"/>
      <c r="LBF110" s="66"/>
      <c r="LBG110" s="66"/>
      <c r="LBH110" s="66"/>
      <c r="LBI110" s="66"/>
      <c r="LBJ110" s="66"/>
      <c r="LBK110" s="66"/>
      <c r="LBL110" s="66"/>
      <c r="LBM110" s="66"/>
      <c r="LBN110" s="66"/>
      <c r="LBO110" s="66"/>
      <c r="LBP110" s="66"/>
      <c r="LBQ110" s="66"/>
      <c r="LBR110" s="66"/>
      <c r="LBS110" s="66"/>
      <c r="LBT110" s="66"/>
      <c r="LBU110" s="66"/>
      <c r="LBV110" s="66"/>
      <c r="LBW110" s="66"/>
      <c r="LBX110" s="66"/>
      <c r="LBY110" s="66"/>
      <c r="LBZ110" s="66"/>
      <c r="LCA110" s="66"/>
      <c r="LCB110" s="66"/>
      <c r="LCC110" s="66"/>
      <c r="LCD110" s="66"/>
      <c r="LCE110" s="66"/>
      <c r="LCF110" s="66"/>
      <c r="LCG110" s="66"/>
      <c r="LCH110" s="66"/>
      <c r="LCI110" s="66"/>
      <c r="LCJ110" s="66"/>
      <c r="LCK110" s="66"/>
      <c r="LCL110" s="66"/>
      <c r="LCM110" s="66"/>
      <c r="LCN110" s="66"/>
      <c r="LCO110" s="66"/>
      <c r="LCP110" s="66"/>
      <c r="LCQ110" s="66"/>
      <c r="LCR110" s="66"/>
      <c r="LCS110" s="66"/>
      <c r="LCT110" s="66"/>
      <c r="LCU110" s="66"/>
      <c r="LCV110" s="66"/>
      <c r="LCW110" s="66"/>
      <c r="LCX110" s="66"/>
      <c r="LCY110" s="66"/>
      <c r="LCZ110" s="66"/>
      <c r="LDA110" s="66"/>
      <c r="LDB110" s="66"/>
      <c r="LDC110" s="66"/>
      <c r="LDD110" s="66"/>
      <c r="LDE110" s="66"/>
      <c r="LDF110" s="66"/>
      <c r="LDG110" s="66"/>
      <c r="LDH110" s="66"/>
      <c r="LDI110" s="66"/>
      <c r="LDJ110" s="66"/>
      <c r="LDK110" s="66"/>
      <c r="LDL110" s="66"/>
      <c r="LDM110" s="66"/>
      <c r="LDN110" s="66"/>
      <c r="LDO110" s="66"/>
      <c r="LDP110" s="66"/>
      <c r="LDQ110" s="66"/>
      <c r="LDR110" s="66"/>
      <c r="LDS110" s="66"/>
      <c r="LDT110" s="66"/>
      <c r="LDU110" s="66"/>
      <c r="LDV110" s="66"/>
      <c r="LDW110" s="66"/>
      <c r="LDX110" s="66"/>
      <c r="LDY110" s="66"/>
      <c r="LDZ110" s="66"/>
      <c r="LEA110" s="66"/>
      <c r="LEB110" s="66"/>
      <c r="LEC110" s="66"/>
      <c r="LED110" s="66"/>
      <c r="LEE110" s="66"/>
      <c r="LEF110" s="66"/>
      <c r="LEG110" s="66"/>
      <c r="LEH110" s="66"/>
      <c r="LEI110" s="66"/>
      <c r="LEJ110" s="66"/>
      <c r="LEK110" s="66"/>
      <c r="LEL110" s="66"/>
      <c r="LEM110" s="66"/>
      <c r="LEN110" s="66"/>
      <c r="LEO110" s="66"/>
      <c r="LEP110" s="66"/>
      <c r="LEQ110" s="66"/>
      <c r="LER110" s="66"/>
      <c r="LES110" s="66"/>
      <c r="LET110" s="66"/>
      <c r="LEU110" s="66"/>
      <c r="LEV110" s="66"/>
      <c r="LEW110" s="66"/>
      <c r="LEX110" s="66"/>
      <c r="LEY110" s="66"/>
      <c r="LEZ110" s="66"/>
      <c r="LFA110" s="66"/>
      <c r="LFB110" s="66"/>
      <c r="LFC110" s="66"/>
      <c r="LFD110" s="66"/>
      <c r="LFE110" s="66"/>
      <c r="LFF110" s="66"/>
      <c r="LFG110" s="66"/>
      <c r="LFH110" s="66"/>
      <c r="LFI110" s="66"/>
      <c r="LFJ110" s="66"/>
      <c r="LFK110" s="66"/>
      <c r="LFL110" s="66"/>
      <c r="LFM110" s="66"/>
      <c r="LFN110" s="66"/>
      <c r="LFO110" s="66"/>
      <c r="LFP110" s="66"/>
      <c r="LFQ110" s="66"/>
      <c r="LFR110" s="66"/>
      <c r="LFS110" s="66"/>
      <c r="LFT110" s="66"/>
      <c r="LFU110" s="66"/>
      <c r="LFV110" s="66"/>
      <c r="LFW110" s="66"/>
      <c r="LFX110" s="66"/>
      <c r="LFY110" s="66"/>
      <c r="LFZ110" s="66"/>
      <c r="LGA110" s="66"/>
      <c r="LGB110" s="66"/>
      <c r="LGC110" s="66"/>
      <c r="LGD110" s="66"/>
      <c r="LGE110" s="66"/>
      <c r="LGF110" s="66"/>
      <c r="LGG110" s="66"/>
      <c r="LGH110" s="66"/>
      <c r="LGI110" s="66"/>
      <c r="LGJ110" s="66"/>
      <c r="LGK110" s="66"/>
      <c r="LGL110" s="66"/>
      <c r="LGM110" s="66"/>
      <c r="LGN110" s="66"/>
      <c r="LGO110" s="66"/>
      <c r="LGP110" s="66"/>
      <c r="LGQ110" s="66"/>
      <c r="LGR110" s="66"/>
      <c r="LGS110" s="66"/>
      <c r="LGT110" s="66"/>
      <c r="LGU110" s="66"/>
      <c r="LGV110" s="66"/>
      <c r="LGW110" s="66"/>
      <c r="LGX110" s="66"/>
      <c r="LGY110" s="66"/>
      <c r="LGZ110" s="66"/>
      <c r="LHA110" s="66"/>
      <c r="LHB110" s="66"/>
      <c r="LHC110" s="66"/>
      <c r="LHD110" s="66"/>
      <c r="LHE110" s="66"/>
      <c r="LHF110" s="66"/>
      <c r="LHG110" s="66"/>
      <c r="LHH110" s="66"/>
      <c r="LHI110" s="66"/>
      <c r="LHJ110" s="66"/>
      <c r="LHK110" s="66"/>
      <c r="LHL110" s="66"/>
      <c r="LHM110" s="66"/>
      <c r="LHN110" s="66"/>
      <c r="LHO110" s="66"/>
      <c r="LHP110" s="66"/>
      <c r="LHQ110" s="66"/>
      <c r="LHR110" s="66"/>
      <c r="LHS110" s="66"/>
      <c r="LHT110" s="66"/>
      <c r="LHU110" s="66"/>
      <c r="LHV110" s="66"/>
      <c r="LHW110" s="66"/>
      <c r="LHX110" s="66"/>
      <c r="LHY110" s="66"/>
      <c r="LHZ110" s="66"/>
      <c r="LIA110" s="66"/>
      <c r="LIB110" s="66"/>
      <c r="LIC110" s="66"/>
      <c r="LID110" s="66"/>
      <c r="LIE110" s="66"/>
      <c r="LIF110" s="66"/>
      <c r="LIG110" s="66"/>
      <c r="LIH110" s="66"/>
      <c r="LII110" s="66"/>
      <c r="LIJ110" s="66"/>
      <c r="LIK110" s="66"/>
      <c r="LIL110" s="66"/>
      <c r="LIM110" s="66"/>
      <c r="LIN110" s="66"/>
      <c r="LIO110" s="66"/>
      <c r="LIP110" s="66"/>
      <c r="LIQ110" s="66"/>
      <c r="LIR110" s="66"/>
      <c r="LIS110" s="66"/>
      <c r="LIT110" s="66"/>
      <c r="LIU110" s="66"/>
      <c r="LIV110" s="66"/>
      <c r="LIW110" s="66"/>
      <c r="LIX110" s="66"/>
      <c r="LIY110" s="66"/>
      <c r="LIZ110" s="66"/>
      <c r="LJA110" s="66"/>
      <c r="LJB110" s="66"/>
      <c r="LJC110" s="66"/>
      <c r="LJD110" s="66"/>
      <c r="LJE110" s="66"/>
      <c r="LJF110" s="66"/>
      <c r="LJG110" s="66"/>
      <c r="LJH110" s="66"/>
      <c r="LJI110" s="66"/>
      <c r="LJJ110" s="66"/>
      <c r="LJK110" s="66"/>
      <c r="LJL110" s="66"/>
      <c r="LJM110" s="66"/>
      <c r="LJN110" s="66"/>
      <c r="LJO110" s="66"/>
      <c r="LJP110" s="66"/>
      <c r="LJQ110" s="66"/>
      <c r="LJR110" s="66"/>
      <c r="LJS110" s="66"/>
      <c r="LJT110" s="66"/>
      <c r="LJU110" s="66"/>
      <c r="LJV110" s="66"/>
      <c r="LJW110" s="66"/>
      <c r="LJX110" s="66"/>
      <c r="LJY110" s="66"/>
      <c r="LJZ110" s="66"/>
      <c r="LKA110" s="66"/>
      <c r="LKB110" s="66"/>
      <c r="LKC110" s="66"/>
      <c r="LKD110" s="66"/>
      <c r="LKE110" s="66"/>
      <c r="LKF110" s="66"/>
      <c r="LKG110" s="66"/>
      <c r="LKH110" s="66"/>
      <c r="LKI110" s="66"/>
      <c r="LKJ110" s="66"/>
      <c r="LKK110" s="66"/>
      <c r="LKL110" s="66"/>
      <c r="LKM110" s="66"/>
      <c r="LKN110" s="66"/>
      <c r="LKO110" s="66"/>
      <c r="LKP110" s="66"/>
      <c r="LKQ110" s="66"/>
      <c r="LKR110" s="66"/>
      <c r="LKS110" s="66"/>
      <c r="LKT110" s="66"/>
      <c r="LKU110" s="66"/>
      <c r="LKV110" s="66"/>
      <c r="LKW110" s="66"/>
      <c r="LKX110" s="66"/>
      <c r="LKY110" s="66"/>
      <c r="LKZ110" s="66"/>
      <c r="LLA110" s="66"/>
      <c r="LLB110" s="66"/>
      <c r="LLC110" s="66"/>
      <c r="LLD110" s="66"/>
      <c r="LLE110" s="66"/>
      <c r="LLF110" s="66"/>
      <c r="LLG110" s="66"/>
      <c r="LLH110" s="66"/>
      <c r="LLI110" s="66"/>
      <c r="LLJ110" s="66"/>
      <c r="LLK110" s="66"/>
      <c r="LLL110" s="66"/>
      <c r="LLM110" s="66"/>
      <c r="LLN110" s="66"/>
      <c r="LLO110" s="66"/>
      <c r="LLP110" s="66"/>
      <c r="LLQ110" s="66"/>
      <c r="LLR110" s="66"/>
      <c r="LLS110" s="66"/>
      <c r="LLT110" s="66"/>
      <c r="LLU110" s="66"/>
      <c r="LLV110" s="66"/>
      <c r="LLW110" s="66"/>
      <c r="LLX110" s="66"/>
      <c r="LLY110" s="66"/>
      <c r="LLZ110" s="66"/>
      <c r="LMA110" s="66"/>
      <c r="LMB110" s="66"/>
      <c r="LMC110" s="66"/>
      <c r="LMD110" s="66"/>
      <c r="LME110" s="66"/>
      <c r="LMF110" s="66"/>
      <c r="LMG110" s="66"/>
      <c r="LMH110" s="66"/>
      <c r="LMI110" s="66"/>
      <c r="LMJ110" s="66"/>
      <c r="LMK110" s="66"/>
      <c r="LML110" s="66"/>
      <c r="LMM110" s="66"/>
      <c r="LMN110" s="66"/>
      <c r="LMO110" s="66"/>
      <c r="LMP110" s="66"/>
      <c r="LMQ110" s="66"/>
      <c r="LMR110" s="66"/>
      <c r="LMS110" s="66"/>
      <c r="LMT110" s="66"/>
      <c r="LMU110" s="66"/>
      <c r="LMV110" s="66"/>
      <c r="LMW110" s="66"/>
      <c r="LMX110" s="66"/>
      <c r="LMY110" s="66"/>
      <c r="LMZ110" s="66"/>
      <c r="LNA110" s="66"/>
      <c r="LNB110" s="66"/>
      <c r="LNC110" s="66"/>
      <c r="LND110" s="66"/>
      <c r="LNE110" s="66"/>
      <c r="LNF110" s="66"/>
      <c r="LNG110" s="66"/>
      <c r="LNH110" s="66"/>
      <c r="LNI110" s="66"/>
      <c r="LNJ110" s="66"/>
      <c r="LNK110" s="66"/>
      <c r="LNL110" s="66"/>
      <c r="LNM110" s="66"/>
      <c r="LNN110" s="66"/>
      <c r="LNO110" s="66"/>
      <c r="LNP110" s="66"/>
      <c r="LNQ110" s="66"/>
      <c r="LNR110" s="66"/>
      <c r="LNS110" s="66"/>
      <c r="LNT110" s="66"/>
      <c r="LNU110" s="66"/>
      <c r="LNV110" s="66"/>
      <c r="LNW110" s="66"/>
      <c r="LNX110" s="66"/>
      <c r="LNY110" s="66"/>
      <c r="LNZ110" s="66"/>
      <c r="LOA110" s="66"/>
      <c r="LOB110" s="66"/>
      <c r="LOC110" s="66"/>
      <c r="LOD110" s="66"/>
      <c r="LOE110" s="66"/>
      <c r="LOF110" s="66"/>
      <c r="LOG110" s="66"/>
      <c r="LOH110" s="66"/>
      <c r="LOI110" s="66"/>
      <c r="LOJ110" s="66"/>
      <c r="LOK110" s="66"/>
      <c r="LOL110" s="66"/>
      <c r="LOM110" s="66"/>
      <c r="LON110" s="66"/>
      <c r="LOO110" s="66"/>
      <c r="LOP110" s="66"/>
      <c r="LOQ110" s="66"/>
      <c r="LOR110" s="66"/>
      <c r="LOS110" s="66"/>
      <c r="LOT110" s="66"/>
      <c r="LOU110" s="66"/>
      <c r="LOV110" s="66"/>
      <c r="LOW110" s="66"/>
      <c r="LOX110" s="66"/>
      <c r="LOY110" s="66"/>
      <c r="LOZ110" s="66"/>
      <c r="LPA110" s="66"/>
      <c r="LPB110" s="66"/>
      <c r="LPC110" s="66"/>
      <c r="LPD110" s="66"/>
      <c r="LPE110" s="66"/>
      <c r="LPF110" s="66"/>
      <c r="LPG110" s="66"/>
      <c r="LPH110" s="66"/>
      <c r="LPI110" s="66"/>
      <c r="LPJ110" s="66"/>
      <c r="LPK110" s="66"/>
      <c r="LPL110" s="66"/>
      <c r="LPM110" s="66"/>
      <c r="LPN110" s="66"/>
      <c r="LPO110" s="66"/>
      <c r="LPP110" s="66"/>
      <c r="LPQ110" s="66"/>
      <c r="LPR110" s="66"/>
      <c r="LPS110" s="66"/>
      <c r="LPT110" s="66"/>
      <c r="LPU110" s="66"/>
      <c r="LPV110" s="66"/>
      <c r="LPW110" s="66"/>
      <c r="LPX110" s="66"/>
      <c r="LPY110" s="66"/>
      <c r="LPZ110" s="66"/>
      <c r="LQA110" s="66"/>
      <c r="LQB110" s="66"/>
      <c r="LQC110" s="66"/>
      <c r="LQD110" s="66"/>
      <c r="LQE110" s="66"/>
      <c r="LQF110" s="66"/>
      <c r="LQG110" s="66"/>
      <c r="LQH110" s="66"/>
      <c r="LQI110" s="66"/>
      <c r="LQJ110" s="66"/>
      <c r="LQK110" s="66"/>
      <c r="LQL110" s="66"/>
      <c r="LQM110" s="66"/>
      <c r="LQN110" s="66"/>
      <c r="LQO110" s="66"/>
      <c r="LQP110" s="66"/>
      <c r="LQQ110" s="66"/>
      <c r="LQR110" s="66"/>
      <c r="LQS110" s="66"/>
      <c r="LQT110" s="66"/>
      <c r="LQU110" s="66"/>
      <c r="LQV110" s="66"/>
      <c r="LQW110" s="66"/>
      <c r="LQX110" s="66"/>
      <c r="LQY110" s="66"/>
      <c r="LQZ110" s="66"/>
      <c r="LRA110" s="66"/>
      <c r="LRB110" s="66"/>
      <c r="LRC110" s="66"/>
      <c r="LRD110" s="66"/>
      <c r="LRE110" s="66"/>
      <c r="LRF110" s="66"/>
      <c r="LRG110" s="66"/>
      <c r="LRH110" s="66"/>
      <c r="LRI110" s="66"/>
      <c r="LRJ110" s="66"/>
      <c r="LRK110" s="66"/>
      <c r="LRL110" s="66"/>
      <c r="LRM110" s="66"/>
      <c r="LRN110" s="66"/>
      <c r="LRO110" s="66"/>
      <c r="LRP110" s="66"/>
      <c r="LRQ110" s="66"/>
      <c r="LRR110" s="66"/>
      <c r="LRS110" s="66"/>
      <c r="LRT110" s="66"/>
      <c r="LRU110" s="66"/>
      <c r="LRV110" s="66"/>
      <c r="LRW110" s="66"/>
      <c r="LRX110" s="66"/>
      <c r="LRY110" s="66"/>
      <c r="LRZ110" s="66"/>
      <c r="LSA110" s="66"/>
      <c r="LSB110" s="66"/>
      <c r="LSC110" s="66"/>
      <c r="LSD110" s="66"/>
      <c r="LSE110" s="66"/>
      <c r="LSF110" s="66"/>
      <c r="LSG110" s="66"/>
      <c r="LSH110" s="66"/>
      <c r="LSI110" s="66"/>
      <c r="LSJ110" s="66"/>
      <c r="LSK110" s="66"/>
      <c r="LSL110" s="66"/>
      <c r="LSM110" s="66"/>
      <c r="LSN110" s="66"/>
      <c r="LSO110" s="66"/>
      <c r="LSP110" s="66"/>
      <c r="LSQ110" s="66"/>
      <c r="LSR110" s="66"/>
      <c r="LSS110" s="66"/>
      <c r="LST110" s="66"/>
      <c r="LSU110" s="66"/>
      <c r="LSV110" s="66"/>
      <c r="LSW110" s="66"/>
      <c r="LSX110" s="66"/>
      <c r="LSY110" s="66"/>
      <c r="LSZ110" s="66"/>
      <c r="LTA110" s="66"/>
      <c r="LTB110" s="66"/>
      <c r="LTC110" s="66"/>
      <c r="LTD110" s="66"/>
      <c r="LTE110" s="66"/>
      <c r="LTF110" s="66"/>
      <c r="LTG110" s="66"/>
      <c r="LTH110" s="66"/>
      <c r="LTI110" s="66"/>
      <c r="LTJ110" s="66"/>
      <c r="LTK110" s="66"/>
      <c r="LTL110" s="66"/>
      <c r="LTM110" s="66"/>
      <c r="LTN110" s="66"/>
      <c r="LTO110" s="66"/>
      <c r="LTP110" s="66"/>
      <c r="LTQ110" s="66"/>
      <c r="LTR110" s="66"/>
      <c r="LTS110" s="66"/>
      <c r="LTT110" s="66"/>
      <c r="LTU110" s="66"/>
      <c r="LTV110" s="66"/>
      <c r="LTW110" s="66"/>
      <c r="LTX110" s="66"/>
      <c r="LTY110" s="66"/>
      <c r="LTZ110" s="66"/>
      <c r="LUA110" s="66"/>
      <c r="LUB110" s="66"/>
      <c r="LUC110" s="66"/>
      <c r="LUD110" s="66"/>
      <c r="LUE110" s="66"/>
      <c r="LUF110" s="66"/>
      <c r="LUG110" s="66"/>
      <c r="LUH110" s="66"/>
      <c r="LUI110" s="66"/>
      <c r="LUJ110" s="66"/>
      <c r="LUK110" s="66"/>
      <c r="LUL110" s="66"/>
      <c r="LUM110" s="66"/>
      <c r="LUN110" s="66"/>
      <c r="LUO110" s="66"/>
      <c r="LUP110" s="66"/>
      <c r="LUQ110" s="66"/>
      <c r="LUR110" s="66"/>
      <c r="LUS110" s="66"/>
      <c r="LUT110" s="66"/>
      <c r="LUU110" s="66"/>
      <c r="LUV110" s="66"/>
      <c r="LUW110" s="66"/>
      <c r="LUX110" s="66"/>
      <c r="LUY110" s="66"/>
      <c r="LUZ110" s="66"/>
      <c r="LVA110" s="66"/>
      <c r="LVB110" s="66"/>
      <c r="LVC110" s="66"/>
      <c r="LVD110" s="66"/>
      <c r="LVE110" s="66"/>
      <c r="LVF110" s="66"/>
      <c r="LVG110" s="66"/>
      <c r="LVH110" s="66"/>
      <c r="LVI110" s="66"/>
      <c r="LVJ110" s="66"/>
      <c r="LVK110" s="66"/>
      <c r="LVL110" s="66"/>
      <c r="LVM110" s="66"/>
      <c r="LVN110" s="66"/>
      <c r="LVO110" s="66"/>
      <c r="LVP110" s="66"/>
      <c r="LVQ110" s="66"/>
      <c r="LVR110" s="66"/>
      <c r="LVS110" s="66"/>
      <c r="LVT110" s="66"/>
      <c r="LVU110" s="66"/>
      <c r="LVV110" s="66"/>
      <c r="LVW110" s="66"/>
      <c r="LVX110" s="66"/>
      <c r="LVY110" s="66"/>
      <c r="LVZ110" s="66"/>
      <c r="LWA110" s="66"/>
      <c r="LWB110" s="66"/>
      <c r="LWC110" s="66"/>
      <c r="LWD110" s="66"/>
      <c r="LWE110" s="66"/>
      <c r="LWF110" s="66"/>
      <c r="LWG110" s="66"/>
      <c r="LWH110" s="66"/>
      <c r="LWI110" s="66"/>
      <c r="LWJ110" s="66"/>
      <c r="LWK110" s="66"/>
      <c r="LWL110" s="66"/>
      <c r="LWM110" s="66"/>
      <c r="LWN110" s="66"/>
      <c r="LWO110" s="66"/>
      <c r="LWP110" s="66"/>
      <c r="LWQ110" s="66"/>
      <c r="LWR110" s="66"/>
      <c r="LWS110" s="66"/>
      <c r="LWT110" s="66"/>
      <c r="LWU110" s="66"/>
      <c r="LWV110" s="66"/>
      <c r="LWW110" s="66"/>
      <c r="LWX110" s="66"/>
      <c r="LWY110" s="66"/>
      <c r="LWZ110" s="66"/>
      <c r="LXA110" s="66"/>
      <c r="LXB110" s="66"/>
      <c r="LXC110" s="66"/>
      <c r="LXD110" s="66"/>
      <c r="LXE110" s="66"/>
      <c r="LXF110" s="66"/>
      <c r="LXG110" s="66"/>
      <c r="LXH110" s="66"/>
      <c r="LXI110" s="66"/>
      <c r="LXJ110" s="66"/>
      <c r="LXK110" s="66"/>
      <c r="LXL110" s="66"/>
      <c r="LXM110" s="66"/>
      <c r="LXN110" s="66"/>
      <c r="LXO110" s="66"/>
      <c r="LXP110" s="66"/>
      <c r="LXQ110" s="66"/>
      <c r="LXR110" s="66"/>
      <c r="LXS110" s="66"/>
      <c r="LXT110" s="66"/>
      <c r="LXU110" s="66"/>
      <c r="LXV110" s="66"/>
      <c r="LXW110" s="66"/>
      <c r="LXX110" s="66"/>
      <c r="LXY110" s="66"/>
      <c r="LXZ110" s="66"/>
      <c r="LYA110" s="66"/>
      <c r="LYB110" s="66"/>
      <c r="LYC110" s="66"/>
      <c r="LYD110" s="66"/>
      <c r="LYE110" s="66"/>
      <c r="LYF110" s="66"/>
      <c r="LYG110" s="66"/>
      <c r="LYH110" s="66"/>
      <c r="LYI110" s="66"/>
      <c r="LYJ110" s="66"/>
      <c r="LYK110" s="66"/>
      <c r="LYL110" s="66"/>
      <c r="LYM110" s="66"/>
      <c r="LYN110" s="66"/>
      <c r="LYO110" s="66"/>
      <c r="LYP110" s="66"/>
      <c r="LYQ110" s="66"/>
      <c r="LYR110" s="66"/>
      <c r="LYS110" s="66"/>
      <c r="LYT110" s="66"/>
      <c r="LYU110" s="66"/>
      <c r="LYV110" s="66"/>
      <c r="LYW110" s="66"/>
      <c r="LYX110" s="66"/>
      <c r="LYY110" s="66"/>
      <c r="LYZ110" s="66"/>
      <c r="LZA110" s="66"/>
      <c r="LZB110" s="66"/>
      <c r="LZC110" s="66"/>
      <c r="LZD110" s="66"/>
      <c r="LZE110" s="66"/>
      <c r="LZF110" s="66"/>
      <c r="LZG110" s="66"/>
      <c r="LZH110" s="66"/>
      <c r="LZI110" s="66"/>
      <c r="LZJ110" s="66"/>
      <c r="LZK110" s="66"/>
      <c r="LZL110" s="66"/>
      <c r="LZM110" s="66"/>
      <c r="LZN110" s="66"/>
      <c r="LZO110" s="66"/>
      <c r="LZP110" s="66"/>
      <c r="LZQ110" s="66"/>
      <c r="LZR110" s="66"/>
      <c r="LZS110" s="66"/>
      <c r="LZT110" s="66"/>
      <c r="LZU110" s="66"/>
      <c r="LZV110" s="66"/>
      <c r="LZW110" s="66"/>
      <c r="LZX110" s="66"/>
      <c r="LZY110" s="66"/>
      <c r="LZZ110" s="66"/>
      <c r="MAA110" s="66"/>
      <c r="MAB110" s="66"/>
      <c r="MAC110" s="66"/>
      <c r="MAD110" s="66"/>
      <c r="MAE110" s="66"/>
      <c r="MAF110" s="66"/>
      <c r="MAG110" s="66"/>
      <c r="MAH110" s="66"/>
      <c r="MAI110" s="66"/>
      <c r="MAJ110" s="66"/>
      <c r="MAK110" s="66"/>
      <c r="MAL110" s="66"/>
      <c r="MAM110" s="66"/>
      <c r="MAN110" s="66"/>
      <c r="MAO110" s="66"/>
      <c r="MAP110" s="66"/>
      <c r="MAQ110" s="66"/>
      <c r="MAR110" s="66"/>
      <c r="MAS110" s="66"/>
      <c r="MAT110" s="66"/>
      <c r="MAU110" s="66"/>
      <c r="MAV110" s="66"/>
      <c r="MAW110" s="66"/>
      <c r="MAX110" s="66"/>
      <c r="MAY110" s="66"/>
      <c r="MAZ110" s="66"/>
      <c r="MBA110" s="66"/>
      <c r="MBB110" s="66"/>
      <c r="MBC110" s="66"/>
      <c r="MBD110" s="66"/>
      <c r="MBE110" s="66"/>
      <c r="MBF110" s="66"/>
      <c r="MBG110" s="66"/>
      <c r="MBH110" s="66"/>
      <c r="MBI110" s="66"/>
      <c r="MBJ110" s="66"/>
      <c r="MBK110" s="66"/>
      <c r="MBL110" s="66"/>
      <c r="MBM110" s="66"/>
      <c r="MBN110" s="66"/>
      <c r="MBO110" s="66"/>
      <c r="MBP110" s="66"/>
      <c r="MBQ110" s="66"/>
      <c r="MBR110" s="66"/>
      <c r="MBS110" s="66"/>
      <c r="MBT110" s="66"/>
      <c r="MBU110" s="66"/>
      <c r="MBV110" s="66"/>
      <c r="MBW110" s="66"/>
      <c r="MBX110" s="66"/>
      <c r="MBY110" s="66"/>
      <c r="MBZ110" s="66"/>
      <c r="MCA110" s="66"/>
      <c r="MCB110" s="66"/>
      <c r="MCC110" s="66"/>
      <c r="MCD110" s="66"/>
      <c r="MCE110" s="66"/>
      <c r="MCF110" s="66"/>
      <c r="MCG110" s="66"/>
      <c r="MCH110" s="66"/>
      <c r="MCI110" s="66"/>
      <c r="MCJ110" s="66"/>
      <c r="MCK110" s="66"/>
      <c r="MCL110" s="66"/>
      <c r="MCM110" s="66"/>
      <c r="MCN110" s="66"/>
      <c r="MCO110" s="66"/>
      <c r="MCP110" s="66"/>
      <c r="MCQ110" s="66"/>
      <c r="MCR110" s="66"/>
      <c r="MCS110" s="66"/>
      <c r="MCT110" s="66"/>
      <c r="MCU110" s="66"/>
      <c r="MCV110" s="66"/>
      <c r="MCW110" s="66"/>
      <c r="MCX110" s="66"/>
      <c r="MCY110" s="66"/>
      <c r="MCZ110" s="66"/>
      <c r="MDA110" s="66"/>
      <c r="MDB110" s="66"/>
      <c r="MDC110" s="66"/>
      <c r="MDD110" s="66"/>
      <c r="MDE110" s="66"/>
      <c r="MDF110" s="66"/>
      <c r="MDG110" s="66"/>
      <c r="MDH110" s="66"/>
      <c r="MDI110" s="66"/>
      <c r="MDJ110" s="66"/>
      <c r="MDK110" s="66"/>
      <c r="MDL110" s="66"/>
      <c r="MDM110" s="66"/>
      <c r="MDN110" s="66"/>
      <c r="MDO110" s="66"/>
      <c r="MDP110" s="66"/>
      <c r="MDQ110" s="66"/>
      <c r="MDR110" s="66"/>
      <c r="MDS110" s="66"/>
      <c r="MDT110" s="66"/>
      <c r="MDU110" s="66"/>
      <c r="MDV110" s="66"/>
      <c r="MDW110" s="66"/>
      <c r="MDX110" s="66"/>
      <c r="MDY110" s="66"/>
      <c r="MDZ110" s="66"/>
      <c r="MEA110" s="66"/>
      <c r="MEB110" s="66"/>
      <c r="MEC110" s="66"/>
      <c r="MED110" s="66"/>
      <c r="MEE110" s="66"/>
      <c r="MEF110" s="66"/>
      <c r="MEG110" s="66"/>
      <c r="MEH110" s="66"/>
      <c r="MEI110" s="66"/>
      <c r="MEJ110" s="66"/>
      <c r="MEK110" s="66"/>
      <c r="MEL110" s="66"/>
      <c r="MEM110" s="66"/>
      <c r="MEN110" s="66"/>
      <c r="MEO110" s="66"/>
      <c r="MEP110" s="66"/>
      <c r="MEQ110" s="66"/>
      <c r="MER110" s="66"/>
      <c r="MES110" s="66"/>
      <c r="MET110" s="66"/>
      <c r="MEU110" s="66"/>
      <c r="MEV110" s="66"/>
      <c r="MEW110" s="66"/>
      <c r="MEX110" s="66"/>
      <c r="MEY110" s="66"/>
      <c r="MEZ110" s="66"/>
      <c r="MFA110" s="66"/>
      <c r="MFB110" s="66"/>
      <c r="MFC110" s="66"/>
      <c r="MFD110" s="66"/>
      <c r="MFE110" s="66"/>
      <c r="MFF110" s="66"/>
      <c r="MFG110" s="66"/>
      <c r="MFH110" s="66"/>
      <c r="MFI110" s="66"/>
      <c r="MFJ110" s="66"/>
      <c r="MFK110" s="66"/>
      <c r="MFL110" s="66"/>
      <c r="MFM110" s="66"/>
      <c r="MFN110" s="66"/>
      <c r="MFO110" s="66"/>
      <c r="MFP110" s="66"/>
      <c r="MFQ110" s="66"/>
      <c r="MFR110" s="66"/>
      <c r="MFS110" s="66"/>
      <c r="MFT110" s="66"/>
      <c r="MFU110" s="66"/>
      <c r="MFV110" s="66"/>
      <c r="MFW110" s="66"/>
      <c r="MFX110" s="66"/>
      <c r="MFY110" s="66"/>
      <c r="MFZ110" s="66"/>
      <c r="MGA110" s="66"/>
      <c r="MGB110" s="66"/>
      <c r="MGC110" s="66"/>
      <c r="MGD110" s="66"/>
      <c r="MGE110" s="66"/>
      <c r="MGF110" s="66"/>
      <c r="MGG110" s="66"/>
      <c r="MGH110" s="66"/>
      <c r="MGI110" s="66"/>
      <c r="MGJ110" s="66"/>
      <c r="MGK110" s="66"/>
      <c r="MGL110" s="66"/>
      <c r="MGM110" s="66"/>
      <c r="MGN110" s="66"/>
      <c r="MGO110" s="66"/>
      <c r="MGP110" s="66"/>
      <c r="MGQ110" s="66"/>
      <c r="MGR110" s="66"/>
      <c r="MGS110" s="66"/>
      <c r="MGT110" s="66"/>
      <c r="MGU110" s="66"/>
      <c r="MGV110" s="66"/>
      <c r="MGW110" s="66"/>
      <c r="MGX110" s="66"/>
      <c r="MGY110" s="66"/>
      <c r="MGZ110" s="66"/>
      <c r="MHA110" s="66"/>
      <c r="MHB110" s="66"/>
      <c r="MHC110" s="66"/>
      <c r="MHD110" s="66"/>
      <c r="MHE110" s="66"/>
      <c r="MHF110" s="66"/>
      <c r="MHG110" s="66"/>
      <c r="MHH110" s="66"/>
      <c r="MHI110" s="66"/>
      <c r="MHJ110" s="66"/>
      <c r="MHK110" s="66"/>
      <c r="MHL110" s="66"/>
      <c r="MHM110" s="66"/>
      <c r="MHN110" s="66"/>
      <c r="MHO110" s="66"/>
      <c r="MHP110" s="66"/>
      <c r="MHQ110" s="66"/>
      <c r="MHR110" s="66"/>
      <c r="MHS110" s="66"/>
      <c r="MHT110" s="66"/>
      <c r="MHU110" s="66"/>
      <c r="MHV110" s="66"/>
      <c r="MHW110" s="66"/>
      <c r="MHX110" s="66"/>
      <c r="MHY110" s="66"/>
      <c r="MHZ110" s="66"/>
      <c r="MIA110" s="66"/>
      <c r="MIB110" s="66"/>
      <c r="MIC110" s="66"/>
      <c r="MID110" s="66"/>
      <c r="MIE110" s="66"/>
      <c r="MIF110" s="66"/>
      <c r="MIG110" s="66"/>
      <c r="MIH110" s="66"/>
      <c r="MII110" s="66"/>
      <c r="MIJ110" s="66"/>
      <c r="MIK110" s="66"/>
      <c r="MIL110" s="66"/>
      <c r="MIM110" s="66"/>
      <c r="MIN110" s="66"/>
      <c r="MIO110" s="66"/>
      <c r="MIP110" s="66"/>
      <c r="MIQ110" s="66"/>
      <c r="MIR110" s="66"/>
      <c r="MIS110" s="66"/>
      <c r="MIT110" s="66"/>
      <c r="MIU110" s="66"/>
      <c r="MIV110" s="66"/>
      <c r="MIW110" s="66"/>
      <c r="MIX110" s="66"/>
      <c r="MIY110" s="66"/>
      <c r="MIZ110" s="66"/>
      <c r="MJA110" s="66"/>
      <c r="MJB110" s="66"/>
      <c r="MJC110" s="66"/>
      <c r="MJD110" s="66"/>
      <c r="MJE110" s="66"/>
      <c r="MJF110" s="66"/>
      <c r="MJG110" s="66"/>
      <c r="MJH110" s="66"/>
      <c r="MJI110" s="66"/>
      <c r="MJJ110" s="66"/>
      <c r="MJK110" s="66"/>
      <c r="MJL110" s="66"/>
      <c r="MJM110" s="66"/>
      <c r="MJN110" s="66"/>
      <c r="MJO110" s="66"/>
      <c r="MJP110" s="66"/>
      <c r="MJQ110" s="66"/>
      <c r="MJR110" s="66"/>
      <c r="MJS110" s="66"/>
      <c r="MJT110" s="66"/>
      <c r="MJU110" s="66"/>
      <c r="MJV110" s="66"/>
      <c r="MJW110" s="66"/>
      <c r="MJX110" s="66"/>
      <c r="MJY110" s="66"/>
      <c r="MJZ110" s="66"/>
      <c r="MKA110" s="66"/>
      <c r="MKB110" s="66"/>
      <c r="MKC110" s="66"/>
      <c r="MKD110" s="66"/>
      <c r="MKE110" s="66"/>
      <c r="MKF110" s="66"/>
      <c r="MKG110" s="66"/>
      <c r="MKH110" s="66"/>
      <c r="MKI110" s="66"/>
      <c r="MKJ110" s="66"/>
      <c r="MKK110" s="66"/>
      <c r="MKL110" s="66"/>
      <c r="MKM110" s="66"/>
      <c r="MKN110" s="66"/>
      <c r="MKO110" s="66"/>
      <c r="MKP110" s="66"/>
      <c r="MKQ110" s="66"/>
      <c r="MKR110" s="66"/>
      <c r="MKS110" s="66"/>
      <c r="MKT110" s="66"/>
      <c r="MKU110" s="66"/>
      <c r="MKV110" s="66"/>
      <c r="MKW110" s="66"/>
      <c r="MKX110" s="66"/>
      <c r="MKY110" s="66"/>
      <c r="MKZ110" s="66"/>
      <c r="MLA110" s="66"/>
      <c r="MLB110" s="66"/>
      <c r="MLC110" s="66"/>
      <c r="MLD110" s="66"/>
      <c r="MLE110" s="66"/>
      <c r="MLF110" s="66"/>
      <c r="MLG110" s="66"/>
      <c r="MLH110" s="66"/>
      <c r="MLI110" s="66"/>
      <c r="MLJ110" s="66"/>
      <c r="MLK110" s="66"/>
      <c r="MLL110" s="66"/>
      <c r="MLM110" s="66"/>
      <c r="MLN110" s="66"/>
      <c r="MLO110" s="66"/>
      <c r="MLP110" s="66"/>
      <c r="MLQ110" s="66"/>
      <c r="MLR110" s="66"/>
      <c r="MLS110" s="66"/>
      <c r="MLT110" s="66"/>
      <c r="MLU110" s="66"/>
      <c r="MLV110" s="66"/>
      <c r="MLW110" s="66"/>
      <c r="MLX110" s="66"/>
      <c r="MLY110" s="66"/>
      <c r="MLZ110" s="66"/>
      <c r="MMA110" s="66"/>
      <c r="MMB110" s="66"/>
      <c r="MMC110" s="66"/>
      <c r="MMD110" s="66"/>
      <c r="MME110" s="66"/>
      <c r="MMF110" s="66"/>
      <c r="MMG110" s="66"/>
      <c r="MMH110" s="66"/>
      <c r="MMI110" s="66"/>
      <c r="MMJ110" s="66"/>
      <c r="MMK110" s="66"/>
      <c r="MML110" s="66"/>
      <c r="MMM110" s="66"/>
      <c r="MMN110" s="66"/>
      <c r="MMO110" s="66"/>
      <c r="MMP110" s="66"/>
      <c r="MMQ110" s="66"/>
      <c r="MMR110" s="66"/>
      <c r="MMS110" s="66"/>
      <c r="MMT110" s="66"/>
      <c r="MMU110" s="66"/>
      <c r="MMV110" s="66"/>
      <c r="MMW110" s="66"/>
      <c r="MMX110" s="66"/>
      <c r="MMY110" s="66"/>
      <c r="MMZ110" s="66"/>
      <c r="MNA110" s="66"/>
      <c r="MNB110" s="66"/>
      <c r="MNC110" s="66"/>
      <c r="MND110" s="66"/>
      <c r="MNE110" s="66"/>
      <c r="MNF110" s="66"/>
      <c r="MNG110" s="66"/>
      <c r="MNH110" s="66"/>
      <c r="MNI110" s="66"/>
      <c r="MNJ110" s="66"/>
      <c r="MNK110" s="66"/>
      <c r="MNL110" s="66"/>
      <c r="MNM110" s="66"/>
      <c r="MNN110" s="66"/>
      <c r="MNO110" s="66"/>
      <c r="MNP110" s="66"/>
      <c r="MNQ110" s="66"/>
      <c r="MNR110" s="66"/>
      <c r="MNS110" s="66"/>
      <c r="MNT110" s="66"/>
      <c r="MNU110" s="66"/>
      <c r="MNV110" s="66"/>
      <c r="MNW110" s="66"/>
      <c r="MNX110" s="66"/>
      <c r="MNY110" s="66"/>
      <c r="MNZ110" s="66"/>
      <c r="MOA110" s="66"/>
      <c r="MOB110" s="66"/>
      <c r="MOC110" s="66"/>
      <c r="MOD110" s="66"/>
      <c r="MOE110" s="66"/>
      <c r="MOF110" s="66"/>
      <c r="MOG110" s="66"/>
      <c r="MOH110" s="66"/>
      <c r="MOI110" s="66"/>
      <c r="MOJ110" s="66"/>
      <c r="MOK110" s="66"/>
      <c r="MOL110" s="66"/>
      <c r="MOM110" s="66"/>
      <c r="MON110" s="66"/>
      <c r="MOO110" s="66"/>
      <c r="MOP110" s="66"/>
      <c r="MOQ110" s="66"/>
      <c r="MOR110" s="66"/>
      <c r="MOS110" s="66"/>
      <c r="MOT110" s="66"/>
      <c r="MOU110" s="66"/>
      <c r="MOV110" s="66"/>
      <c r="MOW110" s="66"/>
      <c r="MOX110" s="66"/>
      <c r="MOY110" s="66"/>
      <c r="MOZ110" s="66"/>
      <c r="MPA110" s="66"/>
      <c r="MPB110" s="66"/>
      <c r="MPC110" s="66"/>
      <c r="MPD110" s="66"/>
      <c r="MPE110" s="66"/>
      <c r="MPF110" s="66"/>
      <c r="MPG110" s="66"/>
      <c r="MPH110" s="66"/>
      <c r="MPI110" s="66"/>
      <c r="MPJ110" s="66"/>
      <c r="MPK110" s="66"/>
      <c r="MPL110" s="66"/>
      <c r="MPM110" s="66"/>
      <c r="MPN110" s="66"/>
      <c r="MPO110" s="66"/>
      <c r="MPP110" s="66"/>
      <c r="MPQ110" s="66"/>
      <c r="MPR110" s="66"/>
      <c r="MPS110" s="66"/>
      <c r="MPT110" s="66"/>
      <c r="MPU110" s="66"/>
      <c r="MPV110" s="66"/>
      <c r="MPW110" s="66"/>
      <c r="MPX110" s="66"/>
      <c r="MPY110" s="66"/>
      <c r="MPZ110" s="66"/>
      <c r="MQA110" s="66"/>
      <c r="MQB110" s="66"/>
      <c r="MQC110" s="66"/>
      <c r="MQD110" s="66"/>
      <c r="MQE110" s="66"/>
      <c r="MQF110" s="66"/>
      <c r="MQG110" s="66"/>
      <c r="MQH110" s="66"/>
      <c r="MQI110" s="66"/>
      <c r="MQJ110" s="66"/>
      <c r="MQK110" s="66"/>
      <c r="MQL110" s="66"/>
      <c r="MQM110" s="66"/>
      <c r="MQN110" s="66"/>
      <c r="MQO110" s="66"/>
      <c r="MQP110" s="66"/>
      <c r="MQQ110" s="66"/>
      <c r="MQR110" s="66"/>
      <c r="MQS110" s="66"/>
      <c r="MQT110" s="66"/>
      <c r="MQU110" s="66"/>
      <c r="MQV110" s="66"/>
      <c r="MQW110" s="66"/>
      <c r="MQX110" s="66"/>
      <c r="MQY110" s="66"/>
      <c r="MQZ110" s="66"/>
      <c r="MRA110" s="66"/>
      <c r="MRB110" s="66"/>
      <c r="MRC110" s="66"/>
      <c r="MRD110" s="66"/>
      <c r="MRE110" s="66"/>
      <c r="MRF110" s="66"/>
      <c r="MRG110" s="66"/>
      <c r="MRH110" s="66"/>
      <c r="MRI110" s="66"/>
      <c r="MRJ110" s="66"/>
      <c r="MRK110" s="66"/>
      <c r="MRL110" s="66"/>
      <c r="MRM110" s="66"/>
      <c r="MRN110" s="66"/>
      <c r="MRO110" s="66"/>
      <c r="MRP110" s="66"/>
      <c r="MRQ110" s="66"/>
      <c r="MRR110" s="66"/>
      <c r="MRS110" s="66"/>
      <c r="MRT110" s="66"/>
      <c r="MRU110" s="66"/>
      <c r="MRV110" s="66"/>
      <c r="MRW110" s="66"/>
      <c r="MRX110" s="66"/>
      <c r="MRY110" s="66"/>
      <c r="MRZ110" s="66"/>
      <c r="MSA110" s="66"/>
      <c r="MSB110" s="66"/>
      <c r="MSC110" s="66"/>
      <c r="MSD110" s="66"/>
      <c r="MSE110" s="66"/>
      <c r="MSF110" s="66"/>
      <c r="MSG110" s="66"/>
      <c r="MSH110" s="66"/>
      <c r="MSI110" s="66"/>
      <c r="MSJ110" s="66"/>
      <c r="MSK110" s="66"/>
      <c r="MSL110" s="66"/>
      <c r="MSM110" s="66"/>
      <c r="MSN110" s="66"/>
      <c r="MSO110" s="66"/>
      <c r="MSP110" s="66"/>
      <c r="MSQ110" s="66"/>
      <c r="MSR110" s="66"/>
      <c r="MSS110" s="66"/>
      <c r="MST110" s="66"/>
      <c r="MSU110" s="66"/>
      <c r="MSV110" s="66"/>
      <c r="MSW110" s="66"/>
      <c r="MSX110" s="66"/>
      <c r="MSY110" s="66"/>
      <c r="MSZ110" s="66"/>
      <c r="MTA110" s="66"/>
      <c r="MTB110" s="66"/>
      <c r="MTC110" s="66"/>
      <c r="MTD110" s="66"/>
      <c r="MTE110" s="66"/>
      <c r="MTF110" s="66"/>
      <c r="MTG110" s="66"/>
      <c r="MTH110" s="66"/>
      <c r="MTI110" s="66"/>
      <c r="MTJ110" s="66"/>
      <c r="MTK110" s="66"/>
      <c r="MTL110" s="66"/>
      <c r="MTM110" s="66"/>
      <c r="MTN110" s="66"/>
      <c r="MTO110" s="66"/>
      <c r="MTP110" s="66"/>
      <c r="MTQ110" s="66"/>
      <c r="MTR110" s="66"/>
      <c r="MTS110" s="66"/>
      <c r="MTT110" s="66"/>
      <c r="MTU110" s="66"/>
      <c r="MTV110" s="66"/>
      <c r="MTW110" s="66"/>
      <c r="MTX110" s="66"/>
      <c r="MTY110" s="66"/>
      <c r="MTZ110" s="66"/>
      <c r="MUA110" s="66"/>
      <c r="MUB110" s="66"/>
      <c r="MUC110" s="66"/>
      <c r="MUD110" s="66"/>
      <c r="MUE110" s="66"/>
      <c r="MUF110" s="66"/>
      <c r="MUG110" s="66"/>
      <c r="MUH110" s="66"/>
      <c r="MUI110" s="66"/>
      <c r="MUJ110" s="66"/>
      <c r="MUK110" s="66"/>
      <c r="MUL110" s="66"/>
      <c r="MUM110" s="66"/>
      <c r="MUN110" s="66"/>
      <c r="MUO110" s="66"/>
      <c r="MUP110" s="66"/>
      <c r="MUQ110" s="66"/>
      <c r="MUR110" s="66"/>
      <c r="MUS110" s="66"/>
      <c r="MUT110" s="66"/>
      <c r="MUU110" s="66"/>
      <c r="MUV110" s="66"/>
      <c r="MUW110" s="66"/>
      <c r="MUX110" s="66"/>
      <c r="MUY110" s="66"/>
      <c r="MUZ110" s="66"/>
      <c r="MVA110" s="66"/>
      <c r="MVB110" s="66"/>
      <c r="MVC110" s="66"/>
      <c r="MVD110" s="66"/>
      <c r="MVE110" s="66"/>
      <c r="MVF110" s="66"/>
      <c r="MVG110" s="66"/>
      <c r="MVH110" s="66"/>
      <c r="MVI110" s="66"/>
      <c r="MVJ110" s="66"/>
      <c r="MVK110" s="66"/>
      <c r="MVL110" s="66"/>
      <c r="MVM110" s="66"/>
      <c r="MVN110" s="66"/>
      <c r="MVO110" s="66"/>
      <c r="MVP110" s="66"/>
      <c r="MVQ110" s="66"/>
      <c r="MVR110" s="66"/>
      <c r="MVS110" s="66"/>
      <c r="MVT110" s="66"/>
      <c r="MVU110" s="66"/>
      <c r="MVV110" s="66"/>
      <c r="MVW110" s="66"/>
      <c r="MVX110" s="66"/>
      <c r="MVY110" s="66"/>
      <c r="MVZ110" s="66"/>
      <c r="MWA110" s="66"/>
      <c r="MWB110" s="66"/>
      <c r="MWC110" s="66"/>
      <c r="MWD110" s="66"/>
      <c r="MWE110" s="66"/>
      <c r="MWF110" s="66"/>
      <c r="MWG110" s="66"/>
      <c r="MWH110" s="66"/>
      <c r="MWI110" s="66"/>
      <c r="MWJ110" s="66"/>
      <c r="MWK110" s="66"/>
      <c r="MWL110" s="66"/>
      <c r="MWM110" s="66"/>
      <c r="MWN110" s="66"/>
      <c r="MWO110" s="66"/>
      <c r="MWP110" s="66"/>
      <c r="MWQ110" s="66"/>
      <c r="MWR110" s="66"/>
      <c r="MWS110" s="66"/>
      <c r="MWT110" s="66"/>
      <c r="MWU110" s="66"/>
      <c r="MWV110" s="66"/>
      <c r="MWW110" s="66"/>
      <c r="MWX110" s="66"/>
      <c r="MWY110" s="66"/>
      <c r="MWZ110" s="66"/>
      <c r="MXA110" s="66"/>
      <c r="MXB110" s="66"/>
      <c r="MXC110" s="66"/>
      <c r="MXD110" s="66"/>
      <c r="MXE110" s="66"/>
      <c r="MXF110" s="66"/>
      <c r="MXG110" s="66"/>
      <c r="MXH110" s="66"/>
      <c r="MXI110" s="66"/>
      <c r="MXJ110" s="66"/>
      <c r="MXK110" s="66"/>
      <c r="MXL110" s="66"/>
      <c r="MXM110" s="66"/>
      <c r="MXN110" s="66"/>
      <c r="MXO110" s="66"/>
      <c r="MXP110" s="66"/>
      <c r="MXQ110" s="66"/>
      <c r="MXR110" s="66"/>
      <c r="MXS110" s="66"/>
      <c r="MXT110" s="66"/>
      <c r="MXU110" s="66"/>
      <c r="MXV110" s="66"/>
      <c r="MXW110" s="66"/>
      <c r="MXX110" s="66"/>
      <c r="MXY110" s="66"/>
      <c r="MXZ110" s="66"/>
      <c r="MYA110" s="66"/>
      <c r="MYB110" s="66"/>
      <c r="MYC110" s="66"/>
      <c r="MYD110" s="66"/>
      <c r="MYE110" s="66"/>
      <c r="MYF110" s="66"/>
      <c r="MYG110" s="66"/>
      <c r="MYH110" s="66"/>
      <c r="MYI110" s="66"/>
      <c r="MYJ110" s="66"/>
      <c r="MYK110" s="66"/>
      <c r="MYL110" s="66"/>
      <c r="MYM110" s="66"/>
      <c r="MYN110" s="66"/>
      <c r="MYO110" s="66"/>
      <c r="MYP110" s="66"/>
      <c r="MYQ110" s="66"/>
      <c r="MYR110" s="66"/>
      <c r="MYS110" s="66"/>
      <c r="MYT110" s="66"/>
      <c r="MYU110" s="66"/>
      <c r="MYV110" s="66"/>
      <c r="MYW110" s="66"/>
      <c r="MYX110" s="66"/>
      <c r="MYY110" s="66"/>
      <c r="MYZ110" s="66"/>
      <c r="MZA110" s="66"/>
      <c r="MZB110" s="66"/>
      <c r="MZC110" s="66"/>
      <c r="MZD110" s="66"/>
      <c r="MZE110" s="66"/>
      <c r="MZF110" s="66"/>
      <c r="MZG110" s="66"/>
      <c r="MZH110" s="66"/>
      <c r="MZI110" s="66"/>
      <c r="MZJ110" s="66"/>
      <c r="MZK110" s="66"/>
      <c r="MZL110" s="66"/>
      <c r="MZM110" s="66"/>
      <c r="MZN110" s="66"/>
      <c r="MZO110" s="66"/>
      <c r="MZP110" s="66"/>
      <c r="MZQ110" s="66"/>
      <c r="MZR110" s="66"/>
      <c r="MZS110" s="66"/>
      <c r="MZT110" s="66"/>
      <c r="MZU110" s="66"/>
      <c r="MZV110" s="66"/>
      <c r="MZW110" s="66"/>
      <c r="MZX110" s="66"/>
      <c r="MZY110" s="66"/>
      <c r="MZZ110" s="66"/>
      <c r="NAA110" s="66"/>
      <c r="NAB110" s="66"/>
      <c r="NAC110" s="66"/>
      <c r="NAD110" s="66"/>
      <c r="NAE110" s="66"/>
      <c r="NAF110" s="66"/>
      <c r="NAG110" s="66"/>
      <c r="NAH110" s="66"/>
      <c r="NAI110" s="66"/>
      <c r="NAJ110" s="66"/>
      <c r="NAK110" s="66"/>
      <c r="NAL110" s="66"/>
      <c r="NAM110" s="66"/>
      <c r="NAN110" s="66"/>
      <c r="NAO110" s="66"/>
      <c r="NAP110" s="66"/>
      <c r="NAQ110" s="66"/>
      <c r="NAR110" s="66"/>
      <c r="NAS110" s="66"/>
      <c r="NAT110" s="66"/>
      <c r="NAU110" s="66"/>
      <c r="NAV110" s="66"/>
      <c r="NAW110" s="66"/>
      <c r="NAX110" s="66"/>
      <c r="NAY110" s="66"/>
      <c r="NAZ110" s="66"/>
      <c r="NBA110" s="66"/>
      <c r="NBB110" s="66"/>
      <c r="NBC110" s="66"/>
      <c r="NBD110" s="66"/>
      <c r="NBE110" s="66"/>
      <c r="NBF110" s="66"/>
      <c r="NBG110" s="66"/>
      <c r="NBH110" s="66"/>
      <c r="NBI110" s="66"/>
      <c r="NBJ110" s="66"/>
      <c r="NBK110" s="66"/>
      <c r="NBL110" s="66"/>
      <c r="NBM110" s="66"/>
      <c r="NBN110" s="66"/>
      <c r="NBO110" s="66"/>
      <c r="NBP110" s="66"/>
      <c r="NBQ110" s="66"/>
      <c r="NBR110" s="66"/>
      <c r="NBS110" s="66"/>
      <c r="NBT110" s="66"/>
      <c r="NBU110" s="66"/>
      <c r="NBV110" s="66"/>
      <c r="NBW110" s="66"/>
      <c r="NBX110" s="66"/>
      <c r="NBY110" s="66"/>
      <c r="NBZ110" s="66"/>
      <c r="NCA110" s="66"/>
      <c r="NCB110" s="66"/>
      <c r="NCC110" s="66"/>
      <c r="NCD110" s="66"/>
      <c r="NCE110" s="66"/>
      <c r="NCF110" s="66"/>
      <c r="NCG110" s="66"/>
      <c r="NCH110" s="66"/>
      <c r="NCI110" s="66"/>
      <c r="NCJ110" s="66"/>
      <c r="NCK110" s="66"/>
      <c r="NCL110" s="66"/>
      <c r="NCM110" s="66"/>
      <c r="NCN110" s="66"/>
      <c r="NCO110" s="66"/>
      <c r="NCP110" s="66"/>
      <c r="NCQ110" s="66"/>
      <c r="NCR110" s="66"/>
      <c r="NCS110" s="66"/>
      <c r="NCT110" s="66"/>
      <c r="NCU110" s="66"/>
      <c r="NCV110" s="66"/>
      <c r="NCW110" s="66"/>
      <c r="NCX110" s="66"/>
      <c r="NCY110" s="66"/>
      <c r="NCZ110" s="66"/>
      <c r="NDA110" s="66"/>
      <c r="NDB110" s="66"/>
      <c r="NDC110" s="66"/>
      <c r="NDD110" s="66"/>
      <c r="NDE110" s="66"/>
      <c r="NDF110" s="66"/>
      <c r="NDG110" s="66"/>
      <c r="NDH110" s="66"/>
      <c r="NDI110" s="66"/>
      <c r="NDJ110" s="66"/>
      <c r="NDK110" s="66"/>
      <c r="NDL110" s="66"/>
      <c r="NDM110" s="66"/>
      <c r="NDN110" s="66"/>
      <c r="NDO110" s="66"/>
      <c r="NDP110" s="66"/>
      <c r="NDQ110" s="66"/>
      <c r="NDR110" s="66"/>
      <c r="NDS110" s="66"/>
      <c r="NDT110" s="66"/>
      <c r="NDU110" s="66"/>
      <c r="NDV110" s="66"/>
      <c r="NDW110" s="66"/>
      <c r="NDX110" s="66"/>
      <c r="NDY110" s="66"/>
      <c r="NDZ110" s="66"/>
      <c r="NEA110" s="66"/>
      <c r="NEB110" s="66"/>
      <c r="NEC110" s="66"/>
      <c r="NED110" s="66"/>
      <c r="NEE110" s="66"/>
      <c r="NEF110" s="66"/>
      <c r="NEG110" s="66"/>
      <c r="NEH110" s="66"/>
      <c r="NEI110" s="66"/>
      <c r="NEJ110" s="66"/>
      <c r="NEK110" s="66"/>
      <c r="NEL110" s="66"/>
      <c r="NEM110" s="66"/>
      <c r="NEN110" s="66"/>
      <c r="NEO110" s="66"/>
      <c r="NEP110" s="66"/>
      <c r="NEQ110" s="66"/>
      <c r="NER110" s="66"/>
      <c r="NES110" s="66"/>
      <c r="NET110" s="66"/>
      <c r="NEU110" s="66"/>
      <c r="NEV110" s="66"/>
      <c r="NEW110" s="66"/>
      <c r="NEX110" s="66"/>
      <c r="NEY110" s="66"/>
      <c r="NEZ110" s="66"/>
      <c r="NFA110" s="66"/>
      <c r="NFB110" s="66"/>
      <c r="NFC110" s="66"/>
      <c r="NFD110" s="66"/>
      <c r="NFE110" s="66"/>
      <c r="NFF110" s="66"/>
      <c r="NFG110" s="66"/>
      <c r="NFH110" s="66"/>
      <c r="NFI110" s="66"/>
      <c r="NFJ110" s="66"/>
      <c r="NFK110" s="66"/>
      <c r="NFL110" s="66"/>
      <c r="NFM110" s="66"/>
      <c r="NFN110" s="66"/>
      <c r="NFO110" s="66"/>
      <c r="NFP110" s="66"/>
      <c r="NFQ110" s="66"/>
      <c r="NFR110" s="66"/>
      <c r="NFS110" s="66"/>
      <c r="NFT110" s="66"/>
      <c r="NFU110" s="66"/>
      <c r="NFV110" s="66"/>
      <c r="NFW110" s="66"/>
      <c r="NFX110" s="66"/>
      <c r="NFY110" s="66"/>
      <c r="NFZ110" s="66"/>
      <c r="NGA110" s="66"/>
      <c r="NGB110" s="66"/>
      <c r="NGC110" s="66"/>
      <c r="NGD110" s="66"/>
      <c r="NGE110" s="66"/>
      <c r="NGF110" s="66"/>
      <c r="NGG110" s="66"/>
      <c r="NGH110" s="66"/>
      <c r="NGI110" s="66"/>
      <c r="NGJ110" s="66"/>
      <c r="NGK110" s="66"/>
      <c r="NGL110" s="66"/>
      <c r="NGM110" s="66"/>
      <c r="NGN110" s="66"/>
      <c r="NGO110" s="66"/>
      <c r="NGP110" s="66"/>
      <c r="NGQ110" s="66"/>
      <c r="NGR110" s="66"/>
      <c r="NGS110" s="66"/>
      <c r="NGT110" s="66"/>
      <c r="NGU110" s="66"/>
      <c r="NGV110" s="66"/>
      <c r="NGW110" s="66"/>
      <c r="NGX110" s="66"/>
      <c r="NGY110" s="66"/>
      <c r="NGZ110" s="66"/>
      <c r="NHA110" s="66"/>
      <c r="NHB110" s="66"/>
      <c r="NHC110" s="66"/>
      <c r="NHD110" s="66"/>
      <c r="NHE110" s="66"/>
      <c r="NHF110" s="66"/>
      <c r="NHG110" s="66"/>
      <c r="NHH110" s="66"/>
      <c r="NHI110" s="66"/>
      <c r="NHJ110" s="66"/>
      <c r="NHK110" s="66"/>
      <c r="NHL110" s="66"/>
      <c r="NHM110" s="66"/>
      <c r="NHN110" s="66"/>
      <c r="NHO110" s="66"/>
      <c r="NHP110" s="66"/>
      <c r="NHQ110" s="66"/>
      <c r="NHR110" s="66"/>
      <c r="NHS110" s="66"/>
      <c r="NHT110" s="66"/>
      <c r="NHU110" s="66"/>
      <c r="NHV110" s="66"/>
      <c r="NHW110" s="66"/>
      <c r="NHX110" s="66"/>
      <c r="NHY110" s="66"/>
      <c r="NHZ110" s="66"/>
      <c r="NIA110" s="66"/>
      <c r="NIB110" s="66"/>
      <c r="NIC110" s="66"/>
      <c r="NID110" s="66"/>
      <c r="NIE110" s="66"/>
      <c r="NIF110" s="66"/>
      <c r="NIG110" s="66"/>
      <c r="NIH110" s="66"/>
      <c r="NII110" s="66"/>
      <c r="NIJ110" s="66"/>
      <c r="NIK110" s="66"/>
      <c r="NIL110" s="66"/>
      <c r="NIM110" s="66"/>
      <c r="NIN110" s="66"/>
      <c r="NIO110" s="66"/>
      <c r="NIP110" s="66"/>
      <c r="NIQ110" s="66"/>
      <c r="NIR110" s="66"/>
      <c r="NIS110" s="66"/>
      <c r="NIT110" s="66"/>
      <c r="NIU110" s="66"/>
      <c r="NIV110" s="66"/>
      <c r="NIW110" s="66"/>
      <c r="NIX110" s="66"/>
      <c r="NIY110" s="66"/>
      <c r="NIZ110" s="66"/>
      <c r="NJA110" s="66"/>
      <c r="NJB110" s="66"/>
      <c r="NJC110" s="66"/>
      <c r="NJD110" s="66"/>
      <c r="NJE110" s="66"/>
      <c r="NJF110" s="66"/>
      <c r="NJG110" s="66"/>
      <c r="NJH110" s="66"/>
      <c r="NJI110" s="66"/>
      <c r="NJJ110" s="66"/>
      <c r="NJK110" s="66"/>
      <c r="NJL110" s="66"/>
      <c r="NJM110" s="66"/>
      <c r="NJN110" s="66"/>
      <c r="NJO110" s="66"/>
      <c r="NJP110" s="66"/>
      <c r="NJQ110" s="66"/>
      <c r="NJR110" s="66"/>
      <c r="NJS110" s="66"/>
      <c r="NJT110" s="66"/>
      <c r="NJU110" s="66"/>
      <c r="NJV110" s="66"/>
      <c r="NJW110" s="66"/>
      <c r="NJX110" s="66"/>
      <c r="NJY110" s="66"/>
      <c r="NJZ110" s="66"/>
      <c r="NKA110" s="66"/>
      <c r="NKB110" s="66"/>
      <c r="NKC110" s="66"/>
      <c r="NKD110" s="66"/>
      <c r="NKE110" s="66"/>
      <c r="NKF110" s="66"/>
      <c r="NKG110" s="66"/>
      <c r="NKH110" s="66"/>
      <c r="NKI110" s="66"/>
      <c r="NKJ110" s="66"/>
      <c r="NKK110" s="66"/>
      <c r="NKL110" s="66"/>
      <c r="NKM110" s="66"/>
      <c r="NKN110" s="66"/>
      <c r="NKO110" s="66"/>
      <c r="NKP110" s="66"/>
      <c r="NKQ110" s="66"/>
      <c r="NKR110" s="66"/>
      <c r="NKS110" s="66"/>
      <c r="NKT110" s="66"/>
      <c r="NKU110" s="66"/>
      <c r="NKV110" s="66"/>
      <c r="NKW110" s="66"/>
      <c r="NKX110" s="66"/>
      <c r="NKY110" s="66"/>
      <c r="NKZ110" s="66"/>
      <c r="NLA110" s="66"/>
      <c r="NLB110" s="66"/>
      <c r="NLC110" s="66"/>
      <c r="NLD110" s="66"/>
      <c r="NLE110" s="66"/>
      <c r="NLF110" s="66"/>
      <c r="NLG110" s="66"/>
      <c r="NLH110" s="66"/>
      <c r="NLI110" s="66"/>
      <c r="NLJ110" s="66"/>
      <c r="NLK110" s="66"/>
      <c r="NLL110" s="66"/>
      <c r="NLM110" s="66"/>
      <c r="NLN110" s="66"/>
      <c r="NLO110" s="66"/>
      <c r="NLP110" s="66"/>
      <c r="NLQ110" s="66"/>
      <c r="NLR110" s="66"/>
      <c r="NLS110" s="66"/>
      <c r="NLT110" s="66"/>
      <c r="NLU110" s="66"/>
      <c r="NLV110" s="66"/>
      <c r="NLW110" s="66"/>
      <c r="NLX110" s="66"/>
      <c r="NLY110" s="66"/>
      <c r="NLZ110" s="66"/>
      <c r="NMA110" s="66"/>
      <c r="NMB110" s="66"/>
      <c r="NMC110" s="66"/>
      <c r="NMD110" s="66"/>
      <c r="NME110" s="66"/>
      <c r="NMF110" s="66"/>
      <c r="NMG110" s="66"/>
      <c r="NMH110" s="66"/>
      <c r="NMI110" s="66"/>
      <c r="NMJ110" s="66"/>
      <c r="NMK110" s="66"/>
      <c r="NML110" s="66"/>
      <c r="NMM110" s="66"/>
      <c r="NMN110" s="66"/>
      <c r="NMO110" s="66"/>
      <c r="NMP110" s="66"/>
      <c r="NMQ110" s="66"/>
      <c r="NMR110" s="66"/>
      <c r="NMS110" s="66"/>
      <c r="NMT110" s="66"/>
      <c r="NMU110" s="66"/>
      <c r="NMV110" s="66"/>
      <c r="NMW110" s="66"/>
      <c r="NMX110" s="66"/>
      <c r="NMY110" s="66"/>
      <c r="NMZ110" s="66"/>
      <c r="NNA110" s="66"/>
      <c r="NNB110" s="66"/>
      <c r="NNC110" s="66"/>
      <c r="NND110" s="66"/>
      <c r="NNE110" s="66"/>
      <c r="NNF110" s="66"/>
      <c r="NNG110" s="66"/>
      <c r="NNH110" s="66"/>
      <c r="NNI110" s="66"/>
      <c r="NNJ110" s="66"/>
      <c r="NNK110" s="66"/>
      <c r="NNL110" s="66"/>
      <c r="NNM110" s="66"/>
      <c r="NNN110" s="66"/>
      <c r="NNO110" s="66"/>
      <c r="NNP110" s="66"/>
      <c r="NNQ110" s="66"/>
      <c r="NNR110" s="66"/>
      <c r="NNS110" s="66"/>
      <c r="NNT110" s="66"/>
      <c r="NNU110" s="66"/>
      <c r="NNV110" s="66"/>
      <c r="NNW110" s="66"/>
      <c r="NNX110" s="66"/>
      <c r="NNY110" s="66"/>
      <c r="NNZ110" s="66"/>
      <c r="NOA110" s="66"/>
      <c r="NOB110" s="66"/>
      <c r="NOC110" s="66"/>
      <c r="NOD110" s="66"/>
      <c r="NOE110" s="66"/>
      <c r="NOF110" s="66"/>
      <c r="NOG110" s="66"/>
      <c r="NOH110" s="66"/>
      <c r="NOI110" s="66"/>
      <c r="NOJ110" s="66"/>
      <c r="NOK110" s="66"/>
      <c r="NOL110" s="66"/>
      <c r="NOM110" s="66"/>
      <c r="NON110" s="66"/>
      <c r="NOO110" s="66"/>
      <c r="NOP110" s="66"/>
      <c r="NOQ110" s="66"/>
      <c r="NOR110" s="66"/>
      <c r="NOS110" s="66"/>
      <c r="NOT110" s="66"/>
      <c r="NOU110" s="66"/>
      <c r="NOV110" s="66"/>
      <c r="NOW110" s="66"/>
      <c r="NOX110" s="66"/>
      <c r="NOY110" s="66"/>
      <c r="NOZ110" s="66"/>
      <c r="NPA110" s="66"/>
      <c r="NPB110" s="66"/>
      <c r="NPC110" s="66"/>
      <c r="NPD110" s="66"/>
      <c r="NPE110" s="66"/>
      <c r="NPF110" s="66"/>
      <c r="NPG110" s="66"/>
      <c r="NPH110" s="66"/>
      <c r="NPI110" s="66"/>
      <c r="NPJ110" s="66"/>
      <c r="NPK110" s="66"/>
      <c r="NPL110" s="66"/>
      <c r="NPM110" s="66"/>
      <c r="NPN110" s="66"/>
      <c r="NPO110" s="66"/>
      <c r="NPP110" s="66"/>
      <c r="NPQ110" s="66"/>
      <c r="NPR110" s="66"/>
      <c r="NPS110" s="66"/>
      <c r="NPT110" s="66"/>
      <c r="NPU110" s="66"/>
      <c r="NPV110" s="66"/>
      <c r="NPW110" s="66"/>
      <c r="NPX110" s="66"/>
      <c r="NPY110" s="66"/>
      <c r="NPZ110" s="66"/>
      <c r="NQA110" s="66"/>
      <c r="NQB110" s="66"/>
      <c r="NQC110" s="66"/>
      <c r="NQD110" s="66"/>
      <c r="NQE110" s="66"/>
      <c r="NQF110" s="66"/>
      <c r="NQG110" s="66"/>
      <c r="NQH110" s="66"/>
      <c r="NQI110" s="66"/>
      <c r="NQJ110" s="66"/>
      <c r="NQK110" s="66"/>
      <c r="NQL110" s="66"/>
      <c r="NQM110" s="66"/>
      <c r="NQN110" s="66"/>
      <c r="NQO110" s="66"/>
      <c r="NQP110" s="66"/>
      <c r="NQQ110" s="66"/>
      <c r="NQR110" s="66"/>
      <c r="NQS110" s="66"/>
      <c r="NQT110" s="66"/>
      <c r="NQU110" s="66"/>
      <c r="NQV110" s="66"/>
      <c r="NQW110" s="66"/>
      <c r="NQX110" s="66"/>
      <c r="NQY110" s="66"/>
      <c r="NQZ110" s="66"/>
      <c r="NRA110" s="66"/>
      <c r="NRB110" s="66"/>
      <c r="NRC110" s="66"/>
      <c r="NRD110" s="66"/>
      <c r="NRE110" s="66"/>
      <c r="NRF110" s="66"/>
      <c r="NRG110" s="66"/>
      <c r="NRH110" s="66"/>
      <c r="NRI110" s="66"/>
      <c r="NRJ110" s="66"/>
      <c r="NRK110" s="66"/>
      <c r="NRL110" s="66"/>
      <c r="NRM110" s="66"/>
      <c r="NRN110" s="66"/>
      <c r="NRO110" s="66"/>
      <c r="NRP110" s="66"/>
      <c r="NRQ110" s="66"/>
      <c r="NRR110" s="66"/>
      <c r="NRS110" s="66"/>
      <c r="NRT110" s="66"/>
      <c r="NRU110" s="66"/>
      <c r="NRV110" s="66"/>
      <c r="NRW110" s="66"/>
      <c r="NRX110" s="66"/>
      <c r="NRY110" s="66"/>
      <c r="NRZ110" s="66"/>
      <c r="NSA110" s="66"/>
      <c r="NSB110" s="66"/>
      <c r="NSC110" s="66"/>
      <c r="NSD110" s="66"/>
      <c r="NSE110" s="66"/>
      <c r="NSF110" s="66"/>
      <c r="NSG110" s="66"/>
      <c r="NSH110" s="66"/>
      <c r="NSI110" s="66"/>
      <c r="NSJ110" s="66"/>
      <c r="NSK110" s="66"/>
      <c r="NSL110" s="66"/>
      <c r="NSM110" s="66"/>
      <c r="NSN110" s="66"/>
      <c r="NSO110" s="66"/>
      <c r="NSP110" s="66"/>
      <c r="NSQ110" s="66"/>
      <c r="NSR110" s="66"/>
      <c r="NSS110" s="66"/>
      <c r="NST110" s="66"/>
      <c r="NSU110" s="66"/>
      <c r="NSV110" s="66"/>
      <c r="NSW110" s="66"/>
      <c r="NSX110" s="66"/>
      <c r="NSY110" s="66"/>
      <c r="NSZ110" s="66"/>
      <c r="NTA110" s="66"/>
      <c r="NTB110" s="66"/>
      <c r="NTC110" s="66"/>
      <c r="NTD110" s="66"/>
      <c r="NTE110" s="66"/>
      <c r="NTF110" s="66"/>
      <c r="NTG110" s="66"/>
      <c r="NTH110" s="66"/>
      <c r="NTI110" s="66"/>
      <c r="NTJ110" s="66"/>
      <c r="NTK110" s="66"/>
      <c r="NTL110" s="66"/>
      <c r="NTM110" s="66"/>
      <c r="NTN110" s="66"/>
      <c r="NTO110" s="66"/>
      <c r="NTP110" s="66"/>
      <c r="NTQ110" s="66"/>
      <c r="NTR110" s="66"/>
      <c r="NTS110" s="66"/>
      <c r="NTT110" s="66"/>
      <c r="NTU110" s="66"/>
      <c r="NTV110" s="66"/>
      <c r="NTW110" s="66"/>
      <c r="NTX110" s="66"/>
      <c r="NTY110" s="66"/>
      <c r="NTZ110" s="66"/>
      <c r="NUA110" s="66"/>
      <c r="NUB110" s="66"/>
      <c r="NUC110" s="66"/>
      <c r="NUD110" s="66"/>
      <c r="NUE110" s="66"/>
      <c r="NUF110" s="66"/>
      <c r="NUG110" s="66"/>
      <c r="NUH110" s="66"/>
      <c r="NUI110" s="66"/>
      <c r="NUJ110" s="66"/>
      <c r="NUK110" s="66"/>
      <c r="NUL110" s="66"/>
      <c r="NUM110" s="66"/>
      <c r="NUN110" s="66"/>
      <c r="NUO110" s="66"/>
      <c r="NUP110" s="66"/>
      <c r="NUQ110" s="66"/>
      <c r="NUR110" s="66"/>
      <c r="NUS110" s="66"/>
      <c r="NUT110" s="66"/>
      <c r="NUU110" s="66"/>
      <c r="NUV110" s="66"/>
      <c r="NUW110" s="66"/>
      <c r="NUX110" s="66"/>
      <c r="NUY110" s="66"/>
      <c r="NUZ110" s="66"/>
      <c r="NVA110" s="66"/>
      <c r="NVB110" s="66"/>
      <c r="NVC110" s="66"/>
      <c r="NVD110" s="66"/>
      <c r="NVE110" s="66"/>
      <c r="NVF110" s="66"/>
      <c r="NVG110" s="66"/>
      <c r="NVH110" s="66"/>
      <c r="NVI110" s="66"/>
      <c r="NVJ110" s="66"/>
      <c r="NVK110" s="66"/>
      <c r="NVL110" s="66"/>
      <c r="NVM110" s="66"/>
      <c r="NVN110" s="66"/>
      <c r="NVO110" s="66"/>
      <c r="NVP110" s="66"/>
      <c r="NVQ110" s="66"/>
      <c r="NVR110" s="66"/>
      <c r="NVS110" s="66"/>
      <c r="NVT110" s="66"/>
      <c r="NVU110" s="66"/>
      <c r="NVV110" s="66"/>
      <c r="NVW110" s="66"/>
      <c r="NVX110" s="66"/>
      <c r="NVY110" s="66"/>
      <c r="NVZ110" s="66"/>
      <c r="NWA110" s="66"/>
      <c r="NWB110" s="66"/>
      <c r="NWC110" s="66"/>
      <c r="NWD110" s="66"/>
      <c r="NWE110" s="66"/>
      <c r="NWF110" s="66"/>
      <c r="NWG110" s="66"/>
      <c r="NWH110" s="66"/>
      <c r="NWI110" s="66"/>
      <c r="NWJ110" s="66"/>
      <c r="NWK110" s="66"/>
      <c r="NWL110" s="66"/>
      <c r="NWM110" s="66"/>
      <c r="NWN110" s="66"/>
      <c r="NWO110" s="66"/>
      <c r="NWP110" s="66"/>
      <c r="NWQ110" s="66"/>
      <c r="NWR110" s="66"/>
      <c r="NWS110" s="66"/>
      <c r="NWT110" s="66"/>
      <c r="NWU110" s="66"/>
      <c r="NWV110" s="66"/>
      <c r="NWW110" s="66"/>
      <c r="NWX110" s="66"/>
      <c r="NWY110" s="66"/>
      <c r="NWZ110" s="66"/>
      <c r="NXA110" s="66"/>
      <c r="NXB110" s="66"/>
      <c r="NXC110" s="66"/>
      <c r="NXD110" s="66"/>
      <c r="NXE110" s="66"/>
      <c r="NXF110" s="66"/>
      <c r="NXG110" s="66"/>
      <c r="NXH110" s="66"/>
      <c r="NXI110" s="66"/>
      <c r="NXJ110" s="66"/>
      <c r="NXK110" s="66"/>
      <c r="NXL110" s="66"/>
      <c r="NXM110" s="66"/>
      <c r="NXN110" s="66"/>
      <c r="NXO110" s="66"/>
      <c r="NXP110" s="66"/>
      <c r="NXQ110" s="66"/>
      <c r="NXR110" s="66"/>
      <c r="NXS110" s="66"/>
      <c r="NXT110" s="66"/>
      <c r="NXU110" s="66"/>
      <c r="NXV110" s="66"/>
      <c r="NXW110" s="66"/>
      <c r="NXX110" s="66"/>
      <c r="NXY110" s="66"/>
      <c r="NXZ110" s="66"/>
      <c r="NYA110" s="66"/>
      <c r="NYB110" s="66"/>
      <c r="NYC110" s="66"/>
      <c r="NYD110" s="66"/>
      <c r="NYE110" s="66"/>
      <c r="NYF110" s="66"/>
      <c r="NYG110" s="66"/>
      <c r="NYH110" s="66"/>
      <c r="NYI110" s="66"/>
      <c r="NYJ110" s="66"/>
      <c r="NYK110" s="66"/>
      <c r="NYL110" s="66"/>
      <c r="NYM110" s="66"/>
      <c r="NYN110" s="66"/>
      <c r="NYO110" s="66"/>
      <c r="NYP110" s="66"/>
      <c r="NYQ110" s="66"/>
      <c r="NYR110" s="66"/>
      <c r="NYS110" s="66"/>
      <c r="NYT110" s="66"/>
      <c r="NYU110" s="66"/>
      <c r="NYV110" s="66"/>
      <c r="NYW110" s="66"/>
      <c r="NYX110" s="66"/>
      <c r="NYY110" s="66"/>
      <c r="NYZ110" s="66"/>
      <c r="NZA110" s="66"/>
      <c r="NZB110" s="66"/>
      <c r="NZC110" s="66"/>
      <c r="NZD110" s="66"/>
      <c r="NZE110" s="66"/>
      <c r="NZF110" s="66"/>
      <c r="NZG110" s="66"/>
      <c r="NZH110" s="66"/>
      <c r="NZI110" s="66"/>
      <c r="NZJ110" s="66"/>
      <c r="NZK110" s="66"/>
      <c r="NZL110" s="66"/>
      <c r="NZM110" s="66"/>
      <c r="NZN110" s="66"/>
      <c r="NZO110" s="66"/>
      <c r="NZP110" s="66"/>
      <c r="NZQ110" s="66"/>
      <c r="NZR110" s="66"/>
      <c r="NZS110" s="66"/>
      <c r="NZT110" s="66"/>
      <c r="NZU110" s="66"/>
      <c r="NZV110" s="66"/>
      <c r="NZW110" s="66"/>
      <c r="NZX110" s="66"/>
      <c r="NZY110" s="66"/>
      <c r="NZZ110" s="66"/>
      <c r="OAA110" s="66"/>
      <c r="OAB110" s="66"/>
      <c r="OAC110" s="66"/>
      <c r="OAD110" s="66"/>
      <c r="OAE110" s="66"/>
      <c r="OAF110" s="66"/>
      <c r="OAG110" s="66"/>
      <c r="OAH110" s="66"/>
      <c r="OAI110" s="66"/>
      <c r="OAJ110" s="66"/>
      <c r="OAK110" s="66"/>
      <c r="OAL110" s="66"/>
      <c r="OAM110" s="66"/>
      <c r="OAN110" s="66"/>
      <c r="OAO110" s="66"/>
      <c r="OAP110" s="66"/>
      <c r="OAQ110" s="66"/>
      <c r="OAR110" s="66"/>
      <c r="OAS110" s="66"/>
      <c r="OAT110" s="66"/>
      <c r="OAU110" s="66"/>
      <c r="OAV110" s="66"/>
      <c r="OAW110" s="66"/>
      <c r="OAX110" s="66"/>
      <c r="OAY110" s="66"/>
      <c r="OAZ110" s="66"/>
      <c r="OBA110" s="66"/>
      <c r="OBB110" s="66"/>
      <c r="OBC110" s="66"/>
      <c r="OBD110" s="66"/>
      <c r="OBE110" s="66"/>
      <c r="OBF110" s="66"/>
      <c r="OBG110" s="66"/>
      <c r="OBH110" s="66"/>
      <c r="OBI110" s="66"/>
      <c r="OBJ110" s="66"/>
      <c r="OBK110" s="66"/>
      <c r="OBL110" s="66"/>
      <c r="OBM110" s="66"/>
      <c r="OBN110" s="66"/>
      <c r="OBO110" s="66"/>
      <c r="OBP110" s="66"/>
      <c r="OBQ110" s="66"/>
      <c r="OBR110" s="66"/>
      <c r="OBS110" s="66"/>
      <c r="OBT110" s="66"/>
      <c r="OBU110" s="66"/>
      <c r="OBV110" s="66"/>
      <c r="OBW110" s="66"/>
      <c r="OBX110" s="66"/>
      <c r="OBY110" s="66"/>
      <c r="OBZ110" s="66"/>
      <c r="OCA110" s="66"/>
      <c r="OCB110" s="66"/>
      <c r="OCC110" s="66"/>
      <c r="OCD110" s="66"/>
      <c r="OCE110" s="66"/>
      <c r="OCF110" s="66"/>
      <c r="OCG110" s="66"/>
      <c r="OCH110" s="66"/>
      <c r="OCI110" s="66"/>
      <c r="OCJ110" s="66"/>
      <c r="OCK110" s="66"/>
      <c r="OCL110" s="66"/>
      <c r="OCM110" s="66"/>
      <c r="OCN110" s="66"/>
      <c r="OCO110" s="66"/>
      <c r="OCP110" s="66"/>
      <c r="OCQ110" s="66"/>
      <c r="OCR110" s="66"/>
      <c r="OCS110" s="66"/>
      <c r="OCT110" s="66"/>
      <c r="OCU110" s="66"/>
      <c r="OCV110" s="66"/>
      <c r="OCW110" s="66"/>
      <c r="OCX110" s="66"/>
      <c r="OCY110" s="66"/>
      <c r="OCZ110" s="66"/>
      <c r="ODA110" s="66"/>
      <c r="ODB110" s="66"/>
      <c r="ODC110" s="66"/>
      <c r="ODD110" s="66"/>
      <c r="ODE110" s="66"/>
      <c r="ODF110" s="66"/>
      <c r="ODG110" s="66"/>
      <c r="ODH110" s="66"/>
      <c r="ODI110" s="66"/>
      <c r="ODJ110" s="66"/>
      <c r="ODK110" s="66"/>
      <c r="ODL110" s="66"/>
      <c r="ODM110" s="66"/>
      <c r="ODN110" s="66"/>
      <c r="ODO110" s="66"/>
      <c r="ODP110" s="66"/>
      <c r="ODQ110" s="66"/>
      <c r="ODR110" s="66"/>
      <c r="ODS110" s="66"/>
      <c r="ODT110" s="66"/>
      <c r="ODU110" s="66"/>
      <c r="ODV110" s="66"/>
      <c r="ODW110" s="66"/>
      <c r="ODX110" s="66"/>
      <c r="ODY110" s="66"/>
      <c r="ODZ110" s="66"/>
      <c r="OEA110" s="66"/>
      <c r="OEB110" s="66"/>
      <c r="OEC110" s="66"/>
      <c r="OED110" s="66"/>
      <c r="OEE110" s="66"/>
      <c r="OEF110" s="66"/>
      <c r="OEG110" s="66"/>
      <c r="OEH110" s="66"/>
      <c r="OEI110" s="66"/>
      <c r="OEJ110" s="66"/>
      <c r="OEK110" s="66"/>
      <c r="OEL110" s="66"/>
      <c r="OEM110" s="66"/>
      <c r="OEN110" s="66"/>
      <c r="OEO110" s="66"/>
      <c r="OEP110" s="66"/>
      <c r="OEQ110" s="66"/>
      <c r="OER110" s="66"/>
      <c r="OES110" s="66"/>
      <c r="OET110" s="66"/>
      <c r="OEU110" s="66"/>
      <c r="OEV110" s="66"/>
      <c r="OEW110" s="66"/>
      <c r="OEX110" s="66"/>
      <c r="OEY110" s="66"/>
      <c r="OEZ110" s="66"/>
      <c r="OFA110" s="66"/>
      <c r="OFB110" s="66"/>
      <c r="OFC110" s="66"/>
      <c r="OFD110" s="66"/>
      <c r="OFE110" s="66"/>
      <c r="OFF110" s="66"/>
      <c r="OFG110" s="66"/>
      <c r="OFH110" s="66"/>
      <c r="OFI110" s="66"/>
      <c r="OFJ110" s="66"/>
      <c r="OFK110" s="66"/>
      <c r="OFL110" s="66"/>
      <c r="OFM110" s="66"/>
      <c r="OFN110" s="66"/>
      <c r="OFO110" s="66"/>
      <c r="OFP110" s="66"/>
      <c r="OFQ110" s="66"/>
      <c r="OFR110" s="66"/>
      <c r="OFS110" s="66"/>
      <c r="OFT110" s="66"/>
      <c r="OFU110" s="66"/>
      <c r="OFV110" s="66"/>
      <c r="OFW110" s="66"/>
      <c r="OFX110" s="66"/>
      <c r="OFY110" s="66"/>
      <c r="OFZ110" s="66"/>
      <c r="OGA110" s="66"/>
      <c r="OGB110" s="66"/>
      <c r="OGC110" s="66"/>
      <c r="OGD110" s="66"/>
      <c r="OGE110" s="66"/>
      <c r="OGF110" s="66"/>
      <c r="OGG110" s="66"/>
      <c r="OGH110" s="66"/>
      <c r="OGI110" s="66"/>
      <c r="OGJ110" s="66"/>
      <c r="OGK110" s="66"/>
      <c r="OGL110" s="66"/>
      <c r="OGM110" s="66"/>
      <c r="OGN110" s="66"/>
      <c r="OGO110" s="66"/>
      <c r="OGP110" s="66"/>
      <c r="OGQ110" s="66"/>
      <c r="OGR110" s="66"/>
      <c r="OGS110" s="66"/>
      <c r="OGT110" s="66"/>
      <c r="OGU110" s="66"/>
      <c r="OGV110" s="66"/>
      <c r="OGW110" s="66"/>
      <c r="OGX110" s="66"/>
      <c r="OGY110" s="66"/>
      <c r="OGZ110" s="66"/>
      <c r="OHA110" s="66"/>
      <c r="OHB110" s="66"/>
      <c r="OHC110" s="66"/>
      <c r="OHD110" s="66"/>
      <c r="OHE110" s="66"/>
      <c r="OHF110" s="66"/>
      <c r="OHG110" s="66"/>
      <c r="OHH110" s="66"/>
      <c r="OHI110" s="66"/>
      <c r="OHJ110" s="66"/>
      <c r="OHK110" s="66"/>
      <c r="OHL110" s="66"/>
      <c r="OHM110" s="66"/>
      <c r="OHN110" s="66"/>
      <c r="OHO110" s="66"/>
      <c r="OHP110" s="66"/>
      <c r="OHQ110" s="66"/>
      <c r="OHR110" s="66"/>
      <c r="OHS110" s="66"/>
      <c r="OHT110" s="66"/>
      <c r="OHU110" s="66"/>
      <c r="OHV110" s="66"/>
      <c r="OHW110" s="66"/>
      <c r="OHX110" s="66"/>
      <c r="OHY110" s="66"/>
      <c r="OHZ110" s="66"/>
      <c r="OIA110" s="66"/>
      <c r="OIB110" s="66"/>
      <c r="OIC110" s="66"/>
      <c r="OID110" s="66"/>
      <c r="OIE110" s="66"/>
      <c r="OIF110" s="66"/>
      <c r="OIG110" s="66"/>
      <c r="OIH110" s="66"/>
      <c r="OII110" s="66"/>
      <c r="OIJ110" s="66"/>
      <c r="OIK110" s="66"/>
      <c r="OIL110" s="66"/>
      <c r="OIM110" s="66"/>
      <c r="OIN110" s="66"/>
      <c r="OIO110" s="66"/>
      <c r="OIP110" s="66"/>
      <c r="OIQ110" s="66"/>
      <c r="OIR110" s="66"/>
      <c r="OIS110" s="66"/>
      <c r="OIT110" s="66"/>
      <c r="OIU110" s="66"/>
      <c r="OIV110" s="66"/>
      <c r="OIW110" s="66"/>
      <c r="OIX110" s="66"/>
      <c r="OIY110" s="66"/>
      <c r="OIZ110" s="66"/>
      <c r="OJA110" s="66"/>
      <c r="OJB110" s="66"/>
      <c r="OJC110" s="66"/>
      <c r="OJD110" s="66"/>
      <c r="OJE110" s="66"/>
      <c r="OJF110" s="66"/>
      <c r="OJG110" s="66"/>
      <c r="OJH110" s="66"/>
      <c r="OJI110" s="66"/>
      <c r="OJJ110" s="66"/>
      <c r="OJK110" s="66"/>
      <c r="OJL110" s="66"/>
      <c r="OJM110" s="66"/>
      <c r="OJN110" s="66"/>
      <c r="OJO110" s="66"/>
      <c r="OJP110" s="66"/>
      <c r="OJQ110" s="66"/>
      <c r="OJR110" s="66"/>
      <c r="OJS110" s="66"/>
      <c r="OJT110" s="66"/>
      <c r="OJU110" s="66"/>
      <c r="OJV110" s="66"/>
      <c r="OJW110" s="66"/>
      <c r="OJX110" s="66"/>
      <c r="OJY110" s="66"/>
      <c r="OJZ110" s="66"/>
      <c r="OKA110" s="66"/>
      <c r="OKB110" s="66"/>
      <c r="OKC110" s="66"/>
      <c r="OKD110" s="66"/>
      <c r="OKE110" s="66"/>
      <c r="OKF110" s="66"/>
      <c r="OKG110" s="66"/>
      <c r="OKH110" s="66"/>
      <c r="OKI110" s="66"/>
      <c r="OKJ110" s="66"/>
      <c r="OKK110" s="66"/>
      <c r="OKL110" s="66"/>
      <c r="OKM110" s="66"/>
      <c r="OKN110" s="66"/>
      <c r="OKO110" s="66"/>
      <c r="OKP110" s="66"/>
      <c r="OKQ110" s="66"/>
      <c r="OKR110" s="66"/>
      <c r="OKS110" s="66"/>
      <c r="OKT110" s="66"/>
      <c r="OKU110" s="66"/>
      <c r="OKV110" s="66"/>
      <c r="OKW110" s="66"/>
      <c r="OKX110" s="66"/>
      <c r="OKY110" s="66"/>
      <c r="OKZ110" s="66"/>
      <c r="OLA110" s="66"/>
      <c r="OLB110" s="66"/>
      <c r="OLC110" s="66"/>
      <c r="OLD110" s="66"/>
      <c r="OLE110" s="66"/>
      <c r="OLF110" s="66"/>
      <c r="OLG110" s="66"/>
      <c r="OLH110" s="66"/>
      <c r="OLI110" s="66"/>
      <c r="OLJ110" s="66"/>
      <c r="OLK110" s="66"/>
      <c r="OLL110" s="66"/>
      <c r="OLM110" s="66"/>
      <c r="OLN110" s="66"/>
      <c r="OLO110" s="66"/>
      <c r="OLP110" s="66"/>
      <c r="OLQ110" s="66"/>
      <c r="OLR110" s="66"/>
      <c r="OLS110" s="66"/>
      <c r="OLT110" s="66"/>
      <c r="OLU110" s="66"/>
      <c r="OLV110" s="66"/>
      <c r="OLW110" s="66"/>
      <c r="OLX110" s="66"/>
      <c r="OLY110" s="66"/>
      <c r="OLZ110" s="66"/>
      <c r="OMA110" s="66"/>
      <c r="OMB110" s="66"/>
      <c r="OMC110" s="66"/>
      <c r="OMD110" s="66"/>
      <c r="OME110" s="66"/>
      <c r="OMF110" s="66"/>
      <c r="OMG110" s="66"/>
      <c r="OMH110" s="66"/>
      <c r="OMI110" s="66"/>
      <c r="OMJ110" s="66"/>
      <c r="OMK110" s="66"/>
      <c r="OML110" s="66"/>
      <c r="OMM110" s="66"/>
      <c r="OMN110" s="66"/>
      <c r="OMO110" s="66"/>
      <c r="OMP110" s="66"/>
      <c r="OMQ110" s="66"/>
      <c r="OMR110" s="66"/>
      <c r="OMS110" s="66"/>
      <c r="OMT110" s="66"/>
      <c r="OMU110" s="66"/>
      <c r="OMV110" s="66"/>
      <c r="OMW110" s="66"/>
      <c r="OMX110" s="66"/>
      <c r="OMY110" s="66"/>
      <c r="OMZ110" s="66"/>
      <c r="ONA110" s="66"/>
      <c r="ONB110" s="66"/>
      <c r="ONC110" s="66"/>
      <c r="OND110" s="66"/>
      <c r="ONE110" s="66"/>
      <c r="ONF110" s="66"/>
      <c r="ONG110" s="66"/>
      <c r="ONH110" s="66"/>
      <c r="ONI110" s="66"/>
      <c r="ONJ110" s="66"/>
      <c r="ONK110" s="66"/>
      <c r="ONL110" s="66"/>
      <c r="ONM110" s="66"/>
      <c r="ONN110" s="66"/>
      <c r="ONO110" s="66"/>
      <c r="ONP110" s="66"/>
      <c r="ONQ110" s="66"/>
      <c r="ONR110" s="66"/>
      <c r="ONS110" s="66"/>
      <c r="ONT110" s="66"/>
      <c r="ONU110" s="66"/>
      <c r="ONV110" s="66"/>
      <c r="ONW110" s="66"/>
      <c r="ONX110" s="66"/>
      <c r="ONY110" s="66"/>
      <c r="ONZ110" s="66"/>
      <c r="OOA110" s="66"/>
      <c r="OOB110" s="66"/>
      <c r="OOC110" s="66"/>
      <c r="OOD110" s="66"/>
      <c r="OOE110" s="66"/>
      <c r="OOF110" s="66"/>
      <c r="OOG110" s="66"/>
      <c r="OOH110" s="66"/>
      <c r="OOI110" s="66"/>
      <c r="OOJ110" s="66"/>
      <c r="OOK110" s="66"/>
      <c r="OOL110" s="66"/>
      <c r="OOM110" s="66"/>
      <c r="OON110" s="66"/>
      <c r="OOO110" s="66"/>
      <c r="OOP110" s="66"/>
      <c r="OOQ110" s="66"/>
      <c r="OOR110" s="66"/>
      <c r="OOS110" s="66"/>
      <c r="OOT110" s="66"/>
      <c r="OOU110" s="66"/>
      <c r="OOV110" s="66"/>
      <c r="OOW110" s="66"/>
      <c r="OOX110" s="66"/>
      <c r="OOY110" s="66"/>
      <c r="OOZ110" s="66"/>
      <c r="OPA110" s="66"/>
      <c r="OPB110" s="66"/>
      <c r="OPC110" s="66"/>
      <c r="OPD110" s="66"/>
      <c r="OPE110" s="66"/>
      <c r="OPF110" s="66"/>
      <c r="OPG110" s="66"/>
      <c r="OPH110" s="66"/>
      <c r="OPI110" s="66"/>
      <c r="OPJ110" s="66"/>
      <c r="OPK110" s="66"/>
      <c r="OPL110" s="66"/>
      <c r="OPM110" s="66"/>
      <c r="OPN110" s="66"/>
      <c r="OPO110" s="66"/>
      <c r="OPP110" s="66"/>
      <c r="OPQ110" s="66"/>
      <c r="OPR110" s="66"/>
      <c r="OPS110" s="66"/>
      <c r="OPT110" s="66"/>
      <c r="OPU110" s="66"/>
      <c r="OPV110" s="66"/>
      <c r="OPW110" s="66"/>
      <c r="OPX110" s="66"/>
      <c r="OPY110" s="66"/>
      <c r="OPZ110" s="66"/>
      <c r="OQA110" s="66"/>
      <c r="OQB110" s="66"/>
      <c r="OQC110" s="66"/>
      <c r="OQD110" s="66"/>
      <c r="OQE110" s="66"/>
      <c r="OQF110" s="66"/>
      <c r="OQG110" s="66"/>
      <c r="OQH110" s="66"/>
      <c r="OQI110" s="66"/>
      <c r="OQJ110" s="66"/>
      <c r="OQK110" s="66"/>
      <c r="OQL110" s="66"/>
      <c r="OQM110" s="66"/>
      <c r="OQN110" s="66"/>
      <c r="OQO110" s="66"/>
      <c r="OQP110" s="66"/>
      <c r="OQQ110" s="66"/>
      <c r="OQR110" s="66"/>
      <c r="OQS110" s="66"/>
      <c r="OQT110" s="66"/>
      <c r="OQU110" s="66"/>
      <c r="OQV110" s="66"/>
      <c r="OQW110" s="66"/>
      <c r="OQX110" s="66"/>
      <c r="OQY110" s="66"/>
      <c r="OQZ110" s="66"/>
      <c r="ORA110" s="66"/>
      <c r="ORB110" s="66"/>
      <c r="ORC110" s="66"/>
      <c r="ORD110" s="66"/>
      <c r="ORE110" s="66"/>
      <c r="ORF110" s="66"/>
      <c r="ORG110" s="66"/>
      <c r="ORH110" s="66"/>
      <c r="ORI110" s="66"/>
      <c r="ORJ110" s="66"/>
      <c r="ORK110" s="66"/>
      <c r="ORL110" s="66"/>
      <c r="ORM110" s="66"/>
      <c r="ORN110" s="66"/>
      <c r="ORO110" s="66"/>
      <c r="ORP110" s="66"/>
      <c r="ORQ110" s="66"/>
      <c r="ORR110" s="66"/>
      <c r="ORS110" s="66"/>
      <c r="ORT110" s="66"/>
      <c r="ORU110" s="66"/>
      <c r="ORV110" s="66"/>
      <c r="ORW110" s="66"/>
      <c r="ORX110" s="66"/>
      <c r="ORY110" s="66"/>
      <c r="ORZ110" s="66"/>
      <c r="OSA110" s="66"/>
      <c r="OSB110" s="66"/>
      <c r="OSC110" s="66"/>
      <c r="OSD110" s="66"/>
      <c r="OSE110" s="66"/>
      <c r="OSF110" s="66"/>
      <c r="OSG110" s="66"/>
      <c r="OSH110" s="66"/>
      <c r="OSI110" s="66"/>
      <c r="OSJ110" s="66"/>
      <c r="OSK110" s="66"/>
      <c r="OSL110" s="66"/>
      <c r="OSM110" s="66"/>
      <c r="OSN110" s="66"/>
      <c r="OSO110" s="66"/>
      <c r="OSP110" s="66"/>
      <c r="OSQ110" s="66"/>
      <c r="OSR110" s="66"/>
      <c r="OSS110" s="66"/>
      <c r="OST110" s="66"/>
      <c r="OSU110" s="66"/>
      <c r="OSV110" s="66"/>
      <c r="OSW110" s="66"/>
      <c r="OSX110" s="66"/>
      <c r="OSY110" s="66"/>
      <c r="OSZ110" s="66"/>
      <c r="OTA110" s="66"/>
      <c r="OTB110" s="66"/>
      <c r="OTC110" s="66"/>
      <c r="OTD110" s="66"/>
      <c r="OTE110" s="66"/>
      <c r="OTF110" s="66"/>
      <c r="OTG110" s="66"/>
      <c r="OTH110" s="66"/>
      <c r="OTI110" s="66"/>
      <c r="OTJ110" s="66"/>
      <c r="OTK110" s="66"/>
      <c r="OTL110" s="66"/>
      <c r="OTM110" s="66"/>
      <c r="OTN110" s="66"/>
      <c r="OTO110" s="66"/>
      <c r="OTP110" s="66"/>
      <c r="OTQ110" s="66"/>
      <c r="OTR110" s="66"/>
      <c r="OTS110" s="66"/>
      <c r="OTT110" s="66"/>
      <c r="OTU110" s="66"/>
      <c r="OTV110" s="66"/>
      <c r="OTW110" s="66"/>
      <c r="OTX110" s="66"/>
      <c r="OTY110" s="66"/>
      <c r="OTZ110" s="66"/>
      <c r="OUA110" s="66"/>
      <c r="OUB110" s="66"/>
      <c r="OUC110" s="66"/>
      <c r="OUD110" s="66"/>
      <c r="OUE110" s="66"/>
      <c r="OUF110" s="66"/>
      <c r="OUG110" s="66"/>
      <c r="OUH110" s="66"/>
      <c r="OUI110" s="66"/>
      <c r="OUJ110" s="66"/>
      <c r="OUK110" s="66"/>
      <c r="OUL110" s="66"/>
      <c r="OUM110" s="66"/>
      <c r="OUN110" s="66"/>
      <c r="OUO110" s="66"/>
      <c r="OUP110" s="66"/>
      <c r="OUQ110" s="66"/>
      <c r="OUR110" s="66"/>
      <c r="OUS110" s="66"/>
      <c r="OUT110" s="66"/>
      <c r="OUU110" s="66"/>
      <c r="OUV110" s="66"/>
      <c r="OUW110" s="66"/>
      <c r="OUX110" s="66"/>
      <c r="OUY110" s="66"/>
      <c r="OUZ110" s="66"/>
      <c r="OVA110" s="66"/>
      <c r="OVB110" s="66"/>
      <c r="OVC110" s="66"/>
      <c r="OVD110" s="66"/>
      <c r="OVE110" s="66"/>
      <c r="OVF110" s="66"/>
      <c r="OVG110" s="66"/>
      <c r="OVH110" s="66"/>
      <c r="OVI110" s="66"/>
      <c r="OVJ110" s="66"/>
      <c r="OVK110" s="66"/>
      <c r="OVL110" s="66"/>
      <c r="OVM110" s="66"/>
      <c r="OVN110" s="66"/>
      <c r="OVO110" s="66"/>
      <c r="OVP110" s="66"/>
      <c r="OVQ110" s="66"/>
      <c r="OVR110" s="66"/>
      <c r="OVS110" s="66"/>
      <c r="OVT110" s="66"/>
      <c r="OVU110" s="66"/>
      <c r="OVV110" s="66"/>
      <c r="OVW110" s="66"/>
      <c r="OVX110" s="66"/>
      <c r="OVY110" s="66"/>
      <c r="OVZ110" s="66"/>
      <c r="OWA110" s="66"/>
      <c r="OWB110" s="66"/>
      <c r="OWC110" s="66"/>
      <c r="OWD110" s="66"/>
      <c r="OWE110" s="66"/>
      <c r="OWF110" s="66"/>
      <c r="OWG110" s="66"/>
      <c r="OWH110" s="66"/>
      <c r="OWI110" s="66"/>
      <c r="OWJ110" s="66"/>
      <c r="OWK110" s="66"/>
      <c r="OWL110" s="66"/>
      <c r="OWM110" s="66"/>
      <c r="OWN110" s="66"/>
      <c r="OWO110" s="66"/>
      <c r="OWP110" s="66"/>
      <c r="OWQ110" s="66"/>
      <c r="OWR110" s="66"/>
      <c r="OWS110" s="66"/>
      <c r="OWT110" s="66"/>
      <c r="OWU110" s="66"/>
      <c r="OWV110" s="66"/>
      <c r="OWW110" s="66"/>
      <c r="OWX110" s="66"/>
      <c r="OWY110" s="66"/>
      <c r="OWZ110" s="66"/>
      <c r="OXA110" s="66"/>
      <c r="OXB110" s="66"/>
      <c r="OXC110" s="66"/>
      <c r="OXD110" s="66"/>
      <c r="OXE110" s="66"/>
      <c r="OXF110" s="66"/>
      <c r="OXG110" s="66"/>
      <c r="OXH110" s="66"/>
      <c r="OXI110" s="66"/>
      <c r="OXJ110" s="66"/>
      <c r="OXK110" s="66"/>
      <c r="OXL110" s="66"/>
      <c r="OXM110" s="66"/>
      <c r="OXN110" s="66"/>
      <c r="OXO110" s="66"/>
      <c r="OXP110" s="66"/>
      <c r="OXQ110" s="66"/>
      <c r="OXR110" s="66"/>
      <c r="OXS110" s="66"/>
      <c r="OXT110" s="66"/>
      <c r="OXU110" s="66"/>
      <c r="OXV110" s="66"/>
      <c r="OXW110" s="66"/>
      <c r="OXX110" s="66"/>
      <c r="OXY110" s="66"/>
      <c r="OXZ110" s="66"/>
      <c r="OYA110" s="66"/>
      <c r="OYB110" s="66"/>
      <c r="OYC110" s="66"/>
      <c r="OYD110" s="66"/>
      <c r="OYE110" s="66"/>
      <c r="OYF110" s="66"/>
      <c r="OYG110" s="66"/>
      <c r="OYH110" s="66"/>
      <c r="OYI110" s="66"/>
      <c r="OYJ110" s="66"/>
      <c r="OYK110" s="66"/>
      <c r="OYL110" s="66"/>
      <c r="OYM110" s="66"/>
      <c r="OYN110" s="66"/>
      <c r="OYO110" s="66"/>
      <c r="OYP110" s="66"/>
      <c r="OYQ110" s="66"/>
      <c r="OYR110" s="66"/>
      <c r="OYS110" s="66"/>
      <c r="OYT110" s="66"/>
      <c r="OYU110" s="66"/>
      <c r="OYV110" s="66"/>
      <c r="OYW110" s="66"/>
      <c r="OYX110" s="66"/>
      <c r="OYY110" s="66"/>
      <c r="OYZ110" s="66"/>
      <c r="OZA110" s="66"/>
      <c r="OZB110" s="66"/>
      <c r="OZC110" s="66"/>
      <c r="OZD110" s="66"/>
      <c r="OZE110" s="66"/>
      <c r="OZF110" s="66"/>
      <c r="OZG110" s="66"/>
      <c r="OZH110" s="66"/>
      <c r="OZI110" s="66"/>
      <c r="OZJ110" s="66"/>
      <c r="OZK110" s="66"/>
      <c r="OZL110" s="66"/>
      <c r="OZM110" s="66"/>
      <c r="OZN110" s="66"/>
      <c r="OZO110" s="66"/>
      <c r="OZP110" s="66"/>
      <c r="OZQ110" s="66"/>
      <c r="OZR110" s="66"/>
      <c r="OZS110" s="66"/>
      <c r="OZT110" s="66"/>
      <c r="OZU110" s="66"/>
      <c r="OZV110" s="66"/>
      <c r="OZW110" s="66"/>
      <c r="OZX110" s="66"/>
      <c r="OZY110" s="66"/>
      <c r="OZZ110" s="66"/>
      <c r="PAA110" s="66"/>
      <c r="PAB110" s="66"/>
      <c r="PAC110" s="66"/>
      <c r="PAD110" s="66"/>
      <c r="PAE110" s="66"/>
      <c r="PAF110" s="66"/>
      <c r="PAG110" s="66"/>
      <c r="PAH110" s="66"/>
      <c r="PAI110" s="66"/>
      <c r="PAJ110" s="66"/>
      <c r="PAK110" s="66"/>
      <c r="PAL110" s="66"/>
      <c r="PAM110" s="66"/>
      <c r="PAN110" s="66"/>
      <c r="PAO110" s="66"/>
      <c r="PAP110" s="66"/>
      <c r="PAQ110" s="66"/>
      <c r="PAR110" s="66"/>
      <c r="PAS110" s="66"/>
      <c r="PAT110" s="66"/>
      <c r="PAU110" s="66"/>
      <c r="PAV110" s="66"/>
      <c r="PAW110" s="66"/>
      <c r="PAX110" s="66"/>
      <c r="PAY110" s="66"/>
      <c r="PAZ110" s="66"/>
      <c r="PBA110" s="66"/>
      <c r="PBB110" s="66"/>
      <c r="PBC110" s="66"/>
      <c r="PBD110" s="66"/>
      <c r="PBE110" s="66"/>
      <c r="PBF110" s="66"/>
      <c r="PBG110" s="66"/>
      <c r="PBH110" s="66"/>
      <c r="PBI110" s="66"/>
      <c r="PBJ110" s="66"/>
      <c r="PBK110" s="66"/>
      <c r="PBL110" s="66"/>
      <c r="PBM110" s="66"/>
      <c r="PBN110" s="66"/>
      <c r="PBO110" s="66"/>
      <c r="PBP110" s="66"/>
      <c r="PBQ110" s="66"/>
      <c r="PBR110" s="66"/>
      <c r="PBS110" s="66"/>
      <c r="PBT110" s="66"/>
      <c r="PBU110" s="66"/>
      <c r="PBV110" s="66"/>
      <c r="PBW110" s="66"/>
      <c r="PBX110" s="66"/>
      <c r="PBY110" s="66"/>
      <c r="PBZ110" s="66"/>
      <c r="PCA110" s="66"/>
      <c r="PCB110" s="66"/>
      <c r="PCC110" s="66"/>
      <c r="PCD110" s="66"/>
      <c r="PCE110" s="66"/>
      <c r="PCF110" s="66"/>
      <c r="PCG110" s="66"/>
      <c r="PCH110" s="66"/>
      <c r="PCI110" s="66"/>
      <c r="PCJ110" s="66"/>
      <c r="PCK110" s="66"/>
      <c r="PCL110" s="66"/>
      <c r="PCM110" s="66"/>
      <c r="PCN110" s="66"/>
      <c r="PCO110" s="66"/>
      <c r="PCP110" s="66"/>
      <c r="PCQ110" s="66"/>
      <c r="PCR110" s="66"/>
      <c r="PCS110" s="66"/>
      <c r="PCT110" s="66"/>
      <c r="PCU110" s="66"/>
      <c r="PCV110" s="66"/>
      <c r="PCW110" s="66"/>
      <c r="PCX110" s="66"/>
      <c r="PCY110" s="66"/>
      <c r="PCZ110" s="66"/>
      <c r="PDA110" s="66"/>
      <c r="PDB110" s="66"/>
      <c r="PDC110" s="66"/>
      <c r="PDD110" s="66"/>
      <c r="PDE110" s="66"/>
      <c r="PDF110" s="66"/>
      <c r="PDG110" s="66"/>
      <c r="PDH110" s="66"/>
      <c r="PDI110" s="66"/>
      <c r="PDJ110" s="66"/>
      <c r="PDK110" s="66"/>
      <c r="PDL110" s="66"/>
      <c r="PDM110" s="66"/>
      <c r="PDN110" s="66"/>
      <c r="PDO110" s="66"/>
      <c r="PDP110" s="66"/>
      <c r="PDQ110" s="66"/>
      <c r="PDR110" s="66"/>
      <c r="PDS110" s="66"/>
      <c r="PDT110" s="66"/>
      <c r="PDU110" s="66"/>
      <c r="PDV110" s="66"/>
      <c r="PDW110" s="66"/>
      <c r="PDX110" s="66"/>
      <c r="PDY110" s="66"/>
      <c r="PDZ110" s="66"/>
      <c r="PEA110" s="66"/>
      <c r="PEB110" s="66"/>
      <c r="PEC110" s="66"/>
      <c r="PED110" s="66"/>
      <c r="PEE110" s="66"/>
      <c r="PEF110" s="66"/>
      <c r="PEG110" s="66"/>
      <c r="PEH110" s="66"/>
      <c r="PEI110" s="66"/>
      <c r="PEJ110" s="66"/>
      <c r="PEK110" s="66"/>
      <c r="PEL110" s="66"/>
      <c r="PEM110" s="66"/>
      <c r="PEN110" s="66"/>
      <c r="PEO110" s="66"/>
      <c r="PEP110" s="66"/>
      <c r="PEQ110" s="66"/>
      <c r="PER110" s="66"/>
      <c r="PES110" s="66"/>
      <c r="PET110" s="66"/>
      <c r="PEU110" s="66"/>
      <c r="PEV110" s="66"/>
      <c r="PEW110" s="66"/>
      <c r="PEX110" s="66"/>
      <c r="PEY110" s="66"/>
      <c r="PEZ110" s="66"/>
      <c r="PFA110" s="66"/>
      <c r="PFB110" s="66"/>
      <c r="PFC110" s="66"/>
      <c r="PFD110" s="66"/>
      <c r="PFE110" s="66"/>
      <c r="PFF110" s="66"/>
      <c r="PFG110" s="66"/>
      <c r="PFH110" s="66"/>
      <c r="PFI110" s="66"/>
      <c r="PFJ110" s="66"/>
      <c r="PFK110" s="66"/>
      <c r="PFL110" s="66"/>
      <c r="PFM110" s="66"/>
      <c r="PFN110" s="66"/>
      <c r="PFO110" s="66"/>
      <c r="PFP110" s="66"/>
      <c r="PFQ110" s="66"/>
      <c r="PFR110" s="66"/>
      <c r="PFS110" s="66"/>
      <c r="PFT110" s="66"/>
      <c r="PFU110" s="66"/>
      <c r="PFV110" s="66"/>
      <c r="PFW110" s="66"/>
      <c r="PFX110" s="66"/>
      <c r="PFY110" s="66"/>
      <c r="PFZ110" s="66"/>
      <c r="PGA110" s="66"/>
      <c r="PGB110" s="66"/>
      <c r="PGC110" s="66"/>
      <c r="PGD110" s="66"/>
      <c r="PGE110" s="66"/>
      <c r="PGF110" s="66"/>
      <c r="PGG110" s="66"/>
      <c r="PGH110" s="66"/>
      <c r="PGI110" s="66"/>
      <c r="PGJ110" s="66"/>
      <c r="PGK110" s="66"/>
      <c r="PGL110" s="66"/>
      <c r="PGM110" s="66"/>
      <c r="PGN110" s="66"/>
      <c r="PGO110" s="66"/>
      <c r="PGP110" s="66"/>
      <c r="PGQ110" s="66"/>
      <c r="PGR110" s="66"/>
      <c r="PGS110" s="66"/>
      <c r="PGT110" s="66"/>
      <c r="PGU110" s="66"/>
      <c r="PGV110" s="66"/>
      <c r="PGW110" s="66"/>
      <c r="PGX110" s="66"/>
      <c r="PGY110" s="66"/>
      <c r="PGZ110" s="66"/>
      <c r="PHA110" s="66"/>
      <c r="PHB110" s="66"/>
      <c r="PHC110" s="66"/>
      <c r="PHD110" s="66"/>
      <c r="PHE110" s="66"/>
      <c r="PHF110" s="66"/>
      <c r="PHG110" s="66"/>
      <c r="PHH110" s="66"/>
      <c r="PHI110" s="66"/>
      <c r="PHJ110" s="66"/>
      <c r="PHK110" s="66"/>
      <c r="PHL110" s="66"/>
      <c r="PHM110" s="66"/>
      <c r="PHN110" s="66"/>
      <c r="PHO110" s="66"/>
      <c r="PHP110" s="66"/>
      <c r="PHQ110" s="66"/>
      <c r="PHR110" s="66"/>
      <c r="PHS110" s="66"/>
      <c r="PHT110" s="66"/>
      <c r="PHU110" s="66"/>
      <c r="PHV110" s="66"/>
      <c r="PHW110" s="66"/>
      <c r="PHX110" s="66"/>
      <c r="PHY110" s="66"/>
      <c r="PHZ110" s="66"/>
      <c r="PIA110" s="66"/>
      <c r="PIB110" s="66"/>
      <c r="PIC110" s="66"/>
      <c r="PID110" s="66"/>
      <c r="PIE110" s="66"/>
      <c r="PIF110" s="66"/>
      <c r="PIG110" s="66"/>
      <c r="PIH110" s="66"/>
      <c r="PII110" s="66"/>
      <c r="PIJ110" s="66"/>
      <c r="PIK110" s="66"/>
      <c r="PIL110" s="66"/>
      <c r="PIM110" s="66"/>
      <c r="PIN110" s="66"/>
      <c r="PIO110" s="66"/>
      <c r="PIP110" s="66"/>
      <c r="PIQ110" s="66"/>
      <c r="PIR110" s="66"/>
      <c r="PIS110" s="66"/>
      <c r="PIT110" s="66"/>
      <c r="PIU110" s="66"/>
      <c r="PIV110" s="66"/>
      <c r="PIW110" s="66"/>
      <c r="PIX110" s="66"/>
      <c r="PIY110" s="66"/>
      <c r="PIZ110" s="66"/>
      <c r="PJA110" s="66"/>
      <c r="PJB110" s="66"/>
      <c r="PJC110" s="66"/>
      <c r="PJD110" s="66"/>
      <c r="PJE110" s="66"/>
      <c r="PJF110" s="66"/>
      <c r="PJG110" s="66"/>
      <c r="PJH110" s="66"/>
      <c r="PJI110" s="66"/>
      <c r="PJJ110" s="66"/>
      <c r="PJK110" s="66"/>
      <c r="PJL110" s="66"/>
      <c r="PJM110" s="66"/>
      <c r="PJN110" s="66"/>
      <c r="PJO110" s="66"/>
      <c r="PJP110" s="66"/>
      <c r="PJQ110" s="66"/>
      <c r="PJR110" s="66"/>
      <c r="PJS110" s="66"/>
      <c r="PJT110" s="66"/>
      <c r="PJU110" s="66"/>
      <c r="PJV110" s="66"/>
      <c r="PJW110" s="66"/>
      <c r="PJX110" s="66"/>
      <c r="PJY110" s="66"/>
      <c r="PJZ110" s="66"/>
      <c r="PKA110" s="66"/>
      <c r="PKB110" s="66"/>
      <c r="PKC110" s="66"/>
      <c r="PKD110" s="66"/>
      <c r="PKE110" s="66"/>
      <c r="PKF110" s="66"/>
      <c r="PKG110" s="66"/>
      <c r="PKH110" s="66"/>
      <c r="PKI110" s="66"/>
      <c r="PKJ110" s="66"/>
      <c r="PKK110" s="66"/>
      <c r="PKL110" s="66"/>
      <c r="PKM110" s="66"/>
      <c r="PKN110" s="66"/>
      <c r="PKO110" s="66"/>
      <c r="PKP110" s="66"/>
      <c r="PKQ110" s="66"/>
      <c r="PKR110" s="66"/>
      <c r="PKS110" s="66"/>
      <c r="PKT110" s="66"/>
      <c r="PKU110" s="66"/>
      <c r="PKV110" s="66"/>
      <c r="PKW110" s="66"/>
      <c r="PKX110" s="66"/>
      <c r="PKY110" s="66"/>
      <c r="PKZ110" s="66"/>
      <c r="PLA110" s="66"/>
      <c r="PLB110" s="66"/>
      <c r="PLC110" s="66"/>
      <c r="PLD110" s="66"/>
      <c r="PLE110" s="66"/>
      <c r="PLF110" s="66"/>
      <c r="PLG110" s="66"/>
      <c r="PLH110" s="66"/>
      <c r="PLI110" s="66"/>
      <c r="PLJ110" s="66"/>
      <c r="PLK110" s="66"/>
      <c r="PLL110" s="66"/>
      <c r="PLM110" s="66"/>
      <c r="PLN110" s="66"/>
      <c r="PLO110" s="66"/>
      <c r="PLP110" s="66"/>
      <c r="PLQ110" s="66"/>
      <c r="PLR110" s="66"/>
      <c r="PLS110" s="66"/>
      <c r="PLT110" s="66"/>
      <c r="PLU110" s="66"/>
      <c r="PLV110" s="66"/>
      <c r="PLW110" s="66"/>
      <c r="PLX110" s="66"/>
      <c r="PLY110" s="66"/>
      <c r="PLZ110" s="66"/>
      <c r="PMA110" s="66"/>
      <c r="PMB110" s="66"/>
      <c r="PMC110" s="66"/>
      <c r="PMD110" s="66"/>
      <c r="PME110" s="66"/>
      <c r="PMF110" s="66"/>
      <c r="PMG110" s="66"/>
      <c r="PMH110" s="66"/>
      <c r="PMI110" s="66"/>
      <c r="PMJ110" s="66"/>
      <c r="PMK110" s="66"/>
      <c r="PML110" s="66"/>
      <c r="PMM110" s="66"/>
      <c r="PMN110" s="66"/>
      <c r="PMO110" s="66"/>
      <c r="PMP110" s="66"/>
      <c r="PMQ110" s="66"/>
      <c r="PMR110" s="66"/>
      <c r="PMS110" s="66"/>
      <c r="PMT110" s="66"/>
      <c r="PMU110" s="66"/>
      <c r="PMV110" s="66"/>
      <c r="PMW110" s="66"/>
      <c r="PMX110" s="66"/>
      <c r="PMY110" s="66"/>
      <c r="PMZ110" s="66"/>
      <c r="PNA110" s="66"/>
      <c r="PNB110" s="66"/>
      <c r="PNC110" s="66"/>
      <c r="PND110" s="66"/>
      <c r="PNE110" s="66"/>
      <c r="PNF110" s="66"/>
      <c r="PNG110" s="66"/>
      <c r="PNH110" s="66"/>
      <c r="PNI110" s="66"/>
      <c r="PNJ110" s="66"/>
      <c r="PNK110" s="66"/>
      <c r="PNL110" s="66"/>
      <c r="PNM110" s="66"/>
      <c r="PNN110" s="66"/>
      <c r="PNO110" s="66"/>
      <c r="PNP110" s="66"/>
      <c r="PNQ110" s="66"/>
      <c r="PNR110" s="66"/>
      <c r="PNS110" s="66"/>
      <c r="PNT110" s="66"/>
      <c r="PNU110" s="66"/>
      <c r="PNV110" s="66"/>
      <c r="PNW110" s="66"/>
      <c r="PNX110" s="66"/>
      <c r="PNY110" s="66"/>
      <c r="PNZ110" s="66"/>
      <c r="POA110" s="66"/>
      <c r="POB110" s="66"/>
      <c r="POC110" s="66"/>
      <c r="POD110" s="66"/>
      <c r="POE110" s="66"/>
      <c r="POF110" s="66"/>
      <c r="POG110" s="66"/>
      <c r="POH110" s="66"/>
      <c r="POI110" s="66"/>
      <c r="POJ110" s="66"/>
      <c r="POK110" s="66"/>
      <c r="POL110" s="66"/>
      <c r="POM110" s="66"/>
      <c r="PON110" s="66"/>
      <c r="POO110" s="66"/>
      <c r="POP110" s="66"/>
      <c r="POQ110" s="66"/>
      <c r="POR110" s="66"/>
      <c r="POS110" s="66"/>
      <c r="POT110" s="66"/>
      <c r="POU110" s="66"/>
      <c r="POV110" s="66"/>
      <c r="POW110" s="66"/>
      <c r="POX110" s="66"/>
      <c r="POY110" s="66"/>
      <c r="POZ110" s="66"/>
      <c r="PPA110" s="66"/>
      <c r="PPB110" s="66"/>
      <c r="PPC110" s="66"/>
      <c r="PPD110" s="66"/>
      <c r="PPE110" s="66"/>
      <c r="PPF110" s="66"/>
      <c r="PPG110" s="66"/>
      <c r="PPH110" s="66"/>
      <c r="PPI110" s="66"/>
      <c r="PPJ110" s="66"/>
      <c r="PPK110" s="66"/>
      <c r="PPL110" s="66"/>
      <c r="PPM110" s="66"/>
      <c r="PPN110" s="66"/>
      <c r="PPO110" s="66"/>
      <c r="PPP110" s="66"/>
      <c r="PPQ110" s="66"/>
      <c r="PPR110" s="66"/>
      <c r="PPS110" s="66"/>
      <c r="PPT110" s="66"/>
      <c r="PPU110" s="66"/>
      <c r="PPV110" s="66"/>
      <c r="PPW110" s="66"/>
      <c r="PPX110" s="66"/>
      <c r="PPY110" s="66"/>
      <c r="PPZ110" s="66"/>
      <c r="PQA110" s="66"/>
      <c r="PQB110" s="66"/>
      <c r="PQC110" s="66"/>
      <c r="PQD110" s="66"/>
      <c r="PQE110" s="66"/>
      <c r="PQF110" s="66"/>
      <c r="PQG110" s="66"/>
      <c r="PQH110" s="66"/>
      <c r="PQI110" s="66"/>
      <c r="PQJ110" s="66"/>
      <c r="PQK110" s="66"/>
      <c r="PQL110" s="66"/>
      <c r="PQM110" s="66"/>
      <c r="PQN110" s="66"/>
      <c r="PQO110" s="66"/>
      <c r="PQP110" s="66"/>
      <c r="PQQ110" s="66"/>
      <c r="PQR110" s="66"/>
      <c r="PQS110" s="66"/>
      <c r="PQT110" s="66"/>
      <c r="PQU110" s="66"/>
      <c r="PQV110" s="66"/>
      <c r="PQW110" s="66"/>
      <c r="PQX110" s="66"/>
      <c r="PQY110" s="66"/>
      <c r="PQZ110" s="66"/>
      <c r="PRA110" s="66"/>
      <c r="PRB110" s="66"/>
      <c r="PRC110" s="66"/>
      <c r="PRD110" s="66"/>
      <c r="PRE110" s="66"/>
      <c r="PRF110" s="66"/>
      <c r="PRG110" s="66"/>
      <c r="PRH110" s="66"/>
      <c r="PRI110" s="66"/>
      <c r="PRJ110" s="66"/>
      <c r="PRK110" s="66"/>
      <c r="PRL110" s="66"/>
      <c r="PRM110" s="66"/>
      <c r="PRN110" s="66"/>
      <c r="PRO110" s="66"/>
      <c r="PRP110" s="66"/>
      <c r="PRQ110" s="66"/>
      <c r="PRR110" s="66"/>
      <c r="PRS110" s="66"/>
      <c r="PRT110" s="66"/>
      <c r="PRU110" s="66"/>
      <c r="PRV110" s="66"/>
      <c r="PRW110" s="66"/>
      <c r="PRX110" s="66"/>
      <c r="PRY110" s="66"/>
      <c r="PRZ110" s="66"/>
      <c r="PSA110" s="66"/>
      <c r="PSB110" s="66"/>
      <c r="PSC110" s="66"/>
      <c r="PSD110" s="66"/>
      <c r="PSE110" s="66"/>
      <c r="PSF110" s="66"/>
      <c r="PSG110" s="66"/>
      <c r="PSH110" s="66"/>
      <c r="PSI110" s="66"/>
      <c r="PSJ110" s="66"/>
      <c r="PSK110" s="66"/>
      <c r="PSL110" s="66"/>
      <c r="PSM110" s="66"/>
      <c r="PSN110" s="66"/>
      <c r="PSO110" s="66"/>
      <c r="PSP110" s="66"/>
      <c r="PSQ110" s="66"/>
      <c r="PSR110" s="66"/>
      <c r="PSS110" s="66"/>
      <c r="PST110" s="66"/>
      <c r="PSU110" s="66"/>
      <c r="PSV110" s="66"/>
      <c r="PSW110" s="66"/>
      <c r="PSX110" s="66"/>
      <c r="PSY110" s="66"/>
      <c r="PSZ110" s="66"/>
      <c r="PTA110" s="66"/>
      <c r="PTB110" s="66"/>
      <c r="PTC110" s="66"/>
      <c r="PTD110" s="66"/>
      <c r="PTE110" s="66"/>
      <c r="PTF110" s="66"/>
      <c r="PTG110" s="66"/>
      <c r="PTH110" s="66"/>
      <c r="PTI110" s="66"/>
      <c r="PTJ110" s="66"/>
      <c r="PTK110" s="66"/>
      <c r="PTL110" s="66"/>
      <c r="PTM110" s="66"/>
      <c r="PTN110" s="66"/>
      <c r="PTO110" s="66"/>
      <c r="PTP110" s="66"/>
      <c r="PTQ110" s="66"/>
      <c r="PTR110" s="66"/>
      <c r="PTS110" s="66"/>
      <c r="PTT110" s="66"/>
      <c r="PTU110" s="66"/>
      <c r="PTV110" s="66"/>
      <c r="PTW110" s="66"/>
      <c r="PTX110" s="66"/>
      <c r="PTY110" s="66"/>
      <c r="PTZ110" s="66"/>
      <c r="PUA110" s="66"/>
      <c r="PUB110" s="66"/>
      <c r="PUC110" s="66"/>
      <c r="PUD110" s="66"/>
      <c r="PUE110" s="66"/>
      <c r="PUF110" s="66"/>
      <c r="PUG110" s="66"/>
      <c r="PUH110" s="66"/>
      <c r="PUI110" s="66"/>
      <c r="PUJ110" s="66"/>
      <c r="PUK110" s="66"/>
      <c r="PUL110" s="66"/>
      <c r="PUM110" s="66"/>
      <c r="PUN110" s="66"/>
      <c r="PUO110" s="66"/>
      <c r="PUP110" s="66"/>
      <c r="PUQ110" s="66"/>
      <c r="PUR110" s="66"/>
      <c r="PUS110" s="66"/>
      <c r="PUT110" s="66"/>
      <c r="PUU110" s="66"/>
      <c r="PUV110" s="66"/>
      <c r="PUW110" s="66"/>
      <c r="PUX110" s="66"/>
      <c r="PUY110" s="66"/>
      <c r="PUZ110" s="66"/>
      <c r="PVA110" s="66"/>
      <c r="PVB110" s="66"/>
      <c r="PVC110" s="66"/>
      <c r="PVD110" s="66"/>
      <c r="PVE110" s="66"/>
      <c r="PVF110" s="66"/>
      <c r="PVG110" s="66"/>
      <c r="PVH110" s="66"/>
      <c r="PVI110" s="66"/>
      <c r="PVJ110" s="66"/>
      <c r="PVK110" s="66"/>
      <c r="PVL110" s="66"/>
      <c r="PVM110" s="66"/>
      <c r="PVN110" s="66"/>
      <c r="PVO110" s="66"/>
      <c r="PVP110" s="66"/>
      <c r="PVQ110" s="66"/>
      <c r="PVR110" s="66"/>
      <c r="PVS110" s="66"/>
      <c r="PVT110" s="66"/>
      <c r="PVU110" s="66"/>
      <c r="PVV110" s="66"/>
      <c r="PVW110" s="66"/>
      <c r="PVX110" s="66"/>
      <c r="PVY110" s="66"/>
      <c r="PVZ110" s="66"/>
      <c r="PWA110" s="66"/>
      <c r="PWB110" s="66"/>
      <c r="PWC110" s="66"/>
      <c r="PWD110" s="66"/>
      <c r="PWE110" s="66"/>
      <c r="PWF110" s="66"/>
      <c r="PWG110" s="66"/>
      <c r="PWH110" s="66"/>
      <c r="PWI110" s="66"/>
      <c r="PWJ110" s="66"/>
      <c r="PWK110" s="66"/>
      <c r="PWL110" s="66"/>
      <c r="PWM110" s="66"/>
      <c r="PWN110" s="66"/>
      <c r="PWO110" s="66"/>
      <c r="PWP110" s="66"/>
      <c r="PWQ110" s="66"/>
      <c r="PWR110" s="66"/>
      <c r="PWS110" s="66"/>
      <c r="PWT110" s="66"/>
      <c r="PWU110" s="66"/>
      <c r="PWV110" s="66"/>
      <c r="PWW110" s="66"/>
      <c r="PWX110" s="66"/>
      <c r="PWY110" s="66"/>
      <c r="PWZ110" s="66"/>
      <c r="PXA110" s="66"/>
      <c r="PXB110" s="66"/>
      <c r="PXC110" s="66"/>
      <c r="PXD110" s="66"/>
      <c r="PXE110" s="66"/>
      <c r="PXF110" s="66"/>
      <c r="PXG110" s="66"/>
      <c r="PXH110" s="66"/>
      <c r="PXI110" s="66"/>
      <c r="PXJ110" s="66"/>
      <c r="PXK110" s="66"/>
      <c r="PXL110" s="66"/>
      <c r="PXM110" s="66"/>
      <c r="PXN110" s="66"/>
      <c r="PXO110" s="66"/>
      <c r="PXP110" s="66"/>
      <c r="PXQ110" s="66"/>
      <c r="PXR110" s="66"/>
      <c r="PXS110" s="66"/>
      <c r="PXT110" s="66"/>
      <c r="PXU110" s="66"/>
      <c r="PXV110" s="66"/>
      <c r="PXW110" s="66"/>
      <c r="PXX110" s="66"/>
      <c r="PXY110" s="66"/>
      <c r="PXZ110" s="66"/>
      <c r="PYA110" s="66"/>
      <c r="PYB110" s="66"/>
      <c r="PYC110" s="66"/>
      <c r="PYD110" s="66"/>
      <c r="PYE110" s="66"/>
      <c r="PYF110" s="66"/>
      <c r="PYG110" s="66"/>
      <c r="PYH110" s="66"/>
      <c r="PYI110" s="66"/>
      <c r="PYJ110" s="66"/>
      <c r="PYK110" s="66"/>
      <c r="PYL110" s="66"/>
      <c r="PYM110" s="66"/>
      <c r="PYN110" s="66"/>
      <c r="PYO110" s="66"/>
      <c r="PYP110" s="66"/>
      <c r="PYQ110" s="66"/>
      <c r="PYR110" s="66"/>
      <c r="PYS110" s="66"/>
      <c r="PYT110" s="66"/>
      <c r="PYU110" s="66"/>
      <c r="PYV110" s="66"/>
      <c r="PYW110" s="66"/>
      <c r="PYX110" s="66"/>
      <c r="PYY110" s="66"/>
      <c r="PYZ110" s="66"/>
      <c r="PZA110" s="66"/>
      <c r="PZB110" s="66"/>
      <c r="PZC110" s="66"/>
      <c r="PZD110" s="66"/>
      <c r="PZE110" s="66"/>
      <c r="PZF110" s="66"/>
      <c r="PZG110" s="66"/>
      <c r="PZH110" s="66"/>
      <c r="PZI110" s="66"/>
      <c r="PZJ110" s="66"/>
      <c r="PZK110" s="66"/>
      <c r="PZL110" s="66"/>
      <c r="PZM110" s="66"/>
      <c r="PZN110" s="66"/>
      <c r="PZO110" s="66"/>
      <c r="PZP110" s="66"/>
      <c r="PZQ110" s="66"/>
      <c r="PZR110" s="66"/>
      <c r="PZS110" s="66"/>
      <c r="PZT110" s="66"/>
      <c r="PZU110" s="66"/>
      <c r="PZV110" s="66"/>
      <c r="PZW110" s="66"/>
      <c r="PZX110" s="66"/>
      <c r="PZY110" s="66"/>
      <c r="PZZ110" s="66"/>
      <c r="QAA110" s="66"/>
      <c r="QAB110" s="66"/>
      <c r="QAC110" s="66"/>
      <c r="QAD110" s="66"/>
      <c r="QAE110" s="66"/>
      <c r="QAF110" s="66"/>
      <c r="QAG110" s="66"/>
      <c r="QAH110" s="66"/>
      <c r="QAI110" s="66"/>
      <c r="QAJ110" s="66"/>
      <c r="QAK110" s="66"/>
      <c r="QAL110" s="66"/>
      <c r="QAM110" s="66"/>
      <c r="QAN110" s="66"/>
      <c r="QAO110" s="66"/>
      <c r="QAP110" s="66"/>
      <c r="QAQ110" s="66"/>
      <c r="QAR110" s="66"/>
      <c r="QAS110" s="66"/>
      <c r="QAT110" s="66"/>
      <c r="QAU110" s="66"/>
      <c r="QAV110" s="66"/>
      <c r="QAW110" s="66"/>
      <c r="QAX110" s="66"/>
      <c r="QAY110" s="66"/>
      <c r="QAZ110" s="66"/>
      <c r="QBA110" s="66"/>
      <c r="QBB110" s="66"/>
      <c r="QBC110" s="66"/>
      <c r="QBD110" s="66"/>
      <c r="QBE110" s="66"/>
      <c r="QBF110" s="66"/>
      <c r="QBG110" s="66"/>
      <c r="QBH110" s="66"/>
      <c r="QBI110" s="66"/>
      <c r="QBJ110" s="66"/>
      <c r="QBK110" s="66"/>
      <c r="QBL110" s="66"/>
      <c r="QBM110" s="66"/>
      <c r="QBN110" s="66"/>
      <c r="QBO110" s="66"/>
      <c r="QBP110" s="66"/>
      <c r="QBQ110" s="66"/>
      <c r="QBR110" s="66"/>
      <c r="QBS110" s="66"/>
      <c r="QBT110" s="66"/>
      <c r="QBU110" s="66"/>
      <c r="QBV110" s="66"/>
      <c r="QBW110" s="66"/>
      <c r="QBX110" s="66"/>
      <c r="QBY110" s="66"/>
      <c r="QBZ110" s="66"/>
      <c r="QCA110" s="66"/>
      <c r="QCB110" s="66"/>
      <c r="QCC110" s="66"/>
      <c r="QCD110" s="66"/>
      <c r="QCE110" s="66"/>
      <c r="QCF110" s="66"/>
      <c r="QCG110" s="66"/>
      <c r="QCH110" s="66"/>
      <c r="QCI110" s="66"/>
      <c r="QCJ110" s="66"/>
      <c r="QCK110" s="66"/>
      <c r="QCL110" s="66"/>
      <c r="QCM110" s="66"/>
      <c r="QCN110" s="66"/>
      <c r="QCO110" s="66"/>
      <c r="QCP110" s="66"/>
      <c r="QCQ110" s="66"/>
      <c r="QCR110" s="66"/>
      <c r="QCS110" s="66"/>
      <c r="QCT110" s="66"/>
      <c r="QCU110" s="66"/>
      <c r="QCV110" s="66"/>
      <c r="QCW110" s="66"/>
      <c r="QCX110" s="66"/>
      <c r="QCY110" s="66"/>
      <c r="QCZ110" s="66"/>
      <c r="QDA110" s="66"/>
      <c r="QDB110" s="66"/>
      <c r="QDC110" s="66"/>
      <c r="QDD110" s="66"/>
      <c r="QDE110" s="66"/>
      <c r="QDF110" s="66"/>
      <c r="QDG110" s="66"/>
      <c r="QDH110" s="66"/>
      <c r="QDI110" s="66"/>
      <c r="QDJ110" s="66"/>
      <c r="QDK110" s="66"/>
      <c r="QDL110" s="66"/>
      <c r="QDM110" s="66"/>
      <c r="QDN110" s="66"/>
      <c r="QDO110" s="66"/>
      <c r="QDP110" s="66"/>
      <c r="QDQ110" s="66"/>
      <c r="QDR110" s="66"/>
      <c r="QDS110" s="66"/>
      <c r="QDT110" s="66"/>
      <c r="QDU110" s="66"/>
      <c r="QDV110" s="66"/>
      <c r="QDW110" s="66"/>
      <c r="QDX110" s="66"/>
      <c r="QDY110" s="66"/>
      <c r="QDZ110" s="66"/>
      <c r="QEA110" s="66"/>
      <c r="QEB110" s="66"/>
      <c r="QEC110" s="66"/>
      <c r="QED110" s="66"/>
      <c r="QEE110" s="66"/>
      <c r="QEF110" s="66"/>
      <c r="QEG110" s="66"/>
      <c r="QEH110" s="66"/>
      <c r="QEI110" s="66"/>
      <c r="QEJ110" s="66"/>
      <c r="QEK110" s="66"/>
      <c r="QEL110" s="66"/>
      <c r="QEM110" s="66"/>
      <c r="QEN110" s="66"/>
      <c r="QEO110" s="66"/>
      <c r="QEP110" s="66"/>
      <c r="QEQ110" s="66"/>
      <c r="QER110" s="66"/>
      <c r="QES110" s="66"/>
      <c r="QET110" s="66"/>
      <c r="QEU110" s="66"/>
      <c r="QEV110" s="66"/>
      <c r="QEW110" s="66"/>
      <c r="QEX110" s="66"/>
      <c r="QEY110" s="66"/>
      <c r="QEZ110" s="66"/>
      <c r="QFA110" s="66"/>
      <c r="QFB110" s="66"/>
      <c r="QFC110" s="66"/>
      <c r="QFD110" s="66"/>
      <c r="QFE110" s="66"/>
      <c r="QFF110" s="66"/>
      <c r="QFG110" s="66"/>
      <c r="QFH110" s="66"/>
      <c r="QFI110" s="66"/>
      <c r="QFJ110" s="66"/>
      <c r="QFK110" s="66"/>
      <c r="QFL110" s="66"/>
      <c r="QFM110" s="66"/>
      <c r="QFN110" s="66"/>
      <c r="QFO110" s="66"/>
      <c r="QFP110" s="66"/>
      <c r="QFQ110" s="66"/>
      <c r="QFR110" s="66"/>
      <c r="QFS110" s="66"/>
      <c r="QFT110" s="66"/>
      <c r="QFU110" s="66"/>
      <c r="QFV110" s="66"/>
      <c r="QFW110" s="66"/>
      <c r="QFX110" s="66"/>
      <c r="QFY110" s="66"/>
      <c r="QFZ110" s="66"/>
      <c r="QGA110" s="66"/>
      <c r="QGB110" s="66"/>
      <c r="QGC110" s="66"/>
      <c r="QGD110" s="66"/>
      <c r="QGE110" s="66"/>
      <c r="QGF110" s="66"/>
      <c r="QGG110" s="66"/>
      <c r="QGH110" s="66"/>
      <c r="QGI110" s="66"/>
      <c r="QGJ110" s="66"/>
      <c r="QGK110" s="66"/>
      <c r="QGL110" s="66"/>
      <c r="QGM110" s="66"/>
      <c r="QGN110" s="66"/>
      <c r="QGO110" s="66"/>
      <c r="QGP110" s="66"/>
      <c r="QGQ110" s="66"/>
      <c r="QGR110" s="66"/>
      <c r="QGS110" s="66"/>
      <c r="QGT110" s="66"/>
      <c r="QGU110" s="66"/>
      <c r="QGV110" s="66"/>
      <c r="QGW110" s="66"/>
      <c r="QGX110" s="66"/>
      <c r="QGY110" s="66"/>
      <c r="QGZ110" s="66"/>
      <c r="QHA110" s="66"/>
      <c r="QHB110" s="66"/>
      <c r="QHC110" s="66"/>
      <c r="QHD110" s="66"/>
      <c r="QHE110" s="66"/>
      <c r="QHF110" s="66"/>
      <c r="QHG110" s="66"/>
      <c r="QHH110" s="66"/>
      <c r="QHI110" s="66"/>
      <c r="QHJ110" s="66"/>
      <c r="QHK110" s="66"/>
      <c r="QHL110" s="66"/>
      <c r="QHM110" s="66"/>
      <c r="QHN110" s="66"/>
      <c r="QHO110" s="66"/>
      <c r="QHP110" s="66"/>
      <c r="QHQ110" s="66"/>
      <c r="QHR110" s="66"/>
      <c r="QHS110" s="66"/>
      <c r="QHT110" s="66"/>
      <c r="QHU110" s="66"/>
      <c r="QHV110" s="66"/>
      <c r="QHW110" s="66"/>
      <c r="QHX110" s="66"/>
      <c r="QHY110" s="66"/>
      <c r="QHZ110" s="66"/>
      <c r="QIA110" s="66"/>
      <c r="QIB110" s="66"/>
      <c r="QIC110" s="66"/>
      <c r="QID110" s="66"/>
      <c r="QIE110" s="66"/>
      <c r="QIF110" s="66"/>
      <c r="QIG110" s="66"/>
      <c r="QIH110" s="66"/>
      <c r="QII110" s="66"/>
      <c r="QIJ110" s="66"/>
      <c r="QIK110" s="66"/>
      <c r="QIL110" s="66"/>
      <c r="QIM110" s="66"/>
      <c r="QIN110" s="66"/>
      <c r="QIO110" s="66"/>
      <c r="QIP110" s="66"/>
      <c r="QIQ110" s="66"/>
      <c r="QIR110" s="66"/>
      <c r="QIS110" s="66"/>
      <c r="QIT110" s="66"/>
      <c r="QIU110" s="66"/>
      <c r="QIV110" s="66"/>
      <c r="QIW110" s="66"/>
      <c r="QIX110" s="66"/>
      <c r="QIY110" s="66"/>
      <c r="QIZ110" s="66"/>
      <c r="QJA110" s="66"/>
      <c r="QJB110" s="66"/>
      <c r="QJC110" s="66"/>
      <c r="QJD110" s="66"/>
      <c r="QJE110" s="66"/>
      <c r="QJF110" s="66"/>
      <c r="QJG110" s="66"/>
      <c r="QJH110" s="66"/>
      <c r="QJI110" s="66"/>
      <c r="QJJ110" s="66"/>
      <c r="QJK110" s="66"/>
      <c r="QJL110" s="66"/>
      <c r="QJM110" s="66"/>
      <c r="QJN110" s="66"/>
      <c r="QJO110" s="66"/>
      <c r="QJP110" s="66"/>
      <c r="QJQ110" s="66"/>
      <c r="QJR110" s="66"/>
      <c r="QJS110" s="66"/>
      <c r="QJT110" s="66"/>
      <c r="QJU110" s="66"/>
      <c r="QJV110" s="66"/>
      <c r="QJW110" s="66"/>
      <c r="QJX110" s="66"/>
      <c r="QJY110" s="66"/>
      <c r="QJZ110" s="66"/>
      <c r="QKA110" s="66"/>
      <c r="QKB110" s="66"/>
      <c r="QKC110" s="66"/>
      <c r="QKD110" s="66"/>
      <c r="QKE110" s="66"/>
      <c r="QKF110" s="66"/>
      <c r="QKG110" s="66"/>
      <c r="QKH110" s="66"/>
      <c r="QKI110" s="66"/>
      <c r="QKJ110" s="66"/>
      <c r="QKK110" s="66"/>
      <c r="QKL110" s="66"/>
      <c r="QKM110" s="66"/>
      <c r="QKN110" s="66"/>
      <c r="QKO110" s="66"/>
      <c r="QKP110" s="66"/>
      <c r="QKQ110" s="66"/>
      <c r="QKR110" s="66"/>
      <c r="QKS110" s="66"/>
      <c r="QKT110" s="66"/>
      <c r="QKU110" s="66"/>
      <c r="QKV110" s="66"/>
      <c r="QKW110" s="66"/>
      <c r="QKX110" s="66"/>
      <c r="QKY110" s="66"/>
    </row>
    <row r="111" spans="1:11803" s="69" customFormat="1" ht="15.95" customHeight="1" x14ac:dyDescent="0.25">
      <c r="D111" s="58"/>
      <c r="E111" s="58"/>
      <c r="F111" s="58"/>
      <c r="G111" s="226">
        <v>28</v>
      </c>
      <c r="H111" s="228"/>
      <c r="I111" s="452" t="s">
        <v>189</v>
      </c>
      <c r="J111" s="453"/>
      <c r="K111" s="453"/>
      <c r="L111" s="453"/>
      <c r="M111" s="453"/>
      <c r="N111" s="453"/>
      <c r="O111" s="453"/>
      <c r="P111" s="453"/>
      <c r="Q111" s="453"/>
      <c r="R111" s="453"/>
      <c r="S111" s="453"/>
      <c r="T111" s="454"/>
      <c r="U111" s="458"/>
      <c r="V111" s="459"/>
      <c r="W111" s="460"/>
      <c r="X111" s="226">
        <v>3</v>
      </c>
      <c r="Y111" s="227"/>
      <c r="Z111" s="228"/>
      <c r="AA111" s="284"/>
      <c r="AB111" s="284"/>
      <c r="AC111" s="464"/>
      <c r="AD111" s="465"/>
      <c r="AE111" s="226">
        <f t="shared" ref="AE111" si="57">AG111*30</f>
        <v>150</v>
      </c>
      <c r="AF111" s="228"/>
      <c r="AG111" s="256">
        <v>5</v>
      </c>
      <c r="AH111" s="257"/>
      <c r="AI111" s="260">
        <f t="shared" ref="AI111" si="58">AO111+AM111+AK111</f>
        <v>30</v>
      </c>
      <c r="AJ111" s="261"/>
      <c r="AK111" s="270">
        <f>AW112+AY112+BA112+BC112+BE112+BG112+BI112+BK112</f>
        <v>10</v>
      </c>
      <c r="AL111" s="271"/>
      <c r="AM111" s="260">
        <f>AX112+AZ112+BB112+BD112+BF112+BH112+BJ112+BL112</f>
        <v>20</v>
      </c>
      <c r="AN111" s="261"/>
      <c r="AO111" s="270"/>
      <c r="AP111" s="271"/>
      <c r="AQ111" s="280"/>
      <c r="AR111" s="281"/>
      <c r="AS111" s="248">
        <v>10</v>
      </c>
      <c r="AT111" s="249"/>
      <c r="AU111" s="248">
        <f>AE111-AI111-AS111</f>
        <v>110</v>
      </c>
      <c r="AV111" s="252"/>
      <c r="AW111" s="474"/>
      <c r="AX111" s="475"/>
      <c r="AY111" s="476"/>
      <c r="AZ111" s="477"/>
      <c r="BA111" s="478">
        <v>1.5</v>
      </c>
      <c r="BB111" s="479"/>
      <c r="BC111" s="244"/>
      <c r="BD111" s="245"/>
      <c r="BE111" s="246"/>
      <c r="BF111" s="247"/>
      <c r="BG111" s="244"/>
      <c r="BH111" s="245"/>
      <c r="BI111" s="246"/>
      <c r="BJ111" s="247"/>
      <c r="BK111" s="244"/>
      <c r="BL111" s="245"/>
      <c r="BM111" s="70"/>
      <c r="BN111" s="41"/>
    </row>
    <row r="112" spans="1:11803" s="69" customFormat="1" ht="15.95" customHeight="1" x14ac:dyDescent="0.25">
      <c r="D112" s="58"/>
      <c r="E112" s="58"/>
      <c r="F112" s="58"/>
      <c r="G112" s="229"/>
      <c r="H112" s="231"/>
      <c r="I112" s="455"/>
      <c r="J112" s="456"/>
      <c r="K112" s="456"/>
      <c r="L112" s="456"/>
      <c r="M112" s="456"/>
      <c r="N112" s="456"/>
      <c r="O112" s="456"/>
      <c r="P112" s="456"/>
      <c r="Q112" s="456"/>
      <c r="R112" s="456"/>
      <c r="S112" s="456"/>
      <c r="T112" s="457"/>
      <c r="U112" s="461"/>
      <c r="V112" s="462"/>
      <c r="W112" s="463"/>
      <c r="X112" s="229"/>
      <c r="Y112" s="230"/>
      <c r="Z112" s="231"/>
      <c r="AA112" s="285"/>
      <c r="AB112" s="285"/>
      <c r="AC112" s="466"/>
      <c r="AD112" s="467"/>
      <c r="AE112" s="229"/>
      <c r="AF112" s="231"/>
      <c r="AG112" s="258"/>
      <c r="AH112" s="259"/>
      <c r="AI112" s="262"/>
      <c r="AJ112" s="263"/>
      <c r="AK112" s="272"/>
      <c r="AL112" s="273"/>
      <c r="AM112" s="262"/>
      <c r="AN112" s="263"/>
      <c r="AO112" s="272"/>
      <c r="AP112" s="273"/>
      <c r="AQ112" s="282"/>
      <c r="AR112" s="283"/>
      <c r="AS112" s="250"/>
      <c r="AT112" s="251"/>
      <c r="AU112" s="250"/>
      <c r="AV112" s="253"/>
      <c r="AW112" s="71"/>
      <c r="AX112" s="72"/>
      <c r="AY112" s="72"/>
      <c r="AZ112" s="73"/>
      <c r="BA112" s="120">
        <v>10</v>
      </c>
      <c r="BB112" s="121">
        <v>20</v>
      </c>
      <c r="BC112" s="44"/>
      <c r="BD112" s="45"/>
      <c r="BE112" s="46"/>
      <c r="BF112" s="44"/>
      <c r="BG112" s="44"/>
      <c r="BH112" s="45"/>
      <c r="BI112" s="46"/>
      <c r="BJ112" s="44"/>
      <c r="BK112" s="44"/>
      <c r="BL112" s="45"/>
      <c r="BM112" s="70"/>
      <c r="BN112" s="41"/>
    </row>
    <row r="113" spans="1:66" ht="12.75" customHeight="1" x14ac:dyDescent="0.25">
      <c r="A113" s="4"/>
      <c r="B113" s="4"/>
      <c r="C113" s="4"/>
      <c r="D113" s="13"/>
      <c r="E113" s="13"/>
      <c r="F113" s="13"/>
      <c r="G113" s="226">
        <v>29</v>
      </c>
      <c r="H113" s="228"/>
      <c r="I113" s="452" t="s">
        <v>190</v>
      </c>
      <c r="J113" s="453"/>
      <c r="K113" s="453"/>
      <c r="L113" s="453"/>
      <c r="M113" s="453"/>
      <c r="N113" s="453"/>
      <c r="O113" s="453"/>
      <c r="P113" s="453"/>
      <c r="Q113" s="453"/>
      <c r="R113" s="453"/>
      <c r="S113" s="453"/>
      <c r="T113" s="454"/>
      <c r="U113" s="468"/>
      <c r="V113" s="469"/>
      <c r="W113" s="470"/>
      <c r="X113" s="226">
        <v>3</v>
      </c>
      <c r="Y113" s="227"/>
      <c r="Z113" s="228"/>
      <c r="AA113" s="232"/>
      <c r="AB113" s="232"/>
      <c r="AC113" s="226"/>
      <c r="AD113" s="228"/>
      <c r="AE113" s="226">
        <f t="shared" ref="AE113" si="59">AG113*30</f>
        <v>150</v>
      </c>
      <c r="AF113" s="228"/>
      <c r="AG113" s="256">
        <v>5</v>
      </c>
      <c r="AH113" s="257"/>
      <c r="AI113" s="260">
        <f t="shared" ref="AI113" si="60">AO113+AM113+AK113</f>
        <v>30</v>
      </c>
      <c r="AJ113" s="261"/>
      <c r="AK113" s="270">
        <f t="shared" ref="AK113" si="61">AW114+AY114+BA114+BC114+BE114+BG114+BI114+BK114</f>
        <v>10</v>
      </c>
      <c r="AL113" s="271"/>
      <c r="AM113" s="260">
        <f t="shared" ref="AM113" si="62">AX114+AZ114+BB114+BD114+BF114+BH114+BJ114+BL114</f>
        <v>20</v>
      </c>
      <c r="AN113" s="261"/>
      <c r="AO113" s="270"/>
      <c r="AP113" s="271"/>
      <c r="AQ113" s="226"/>
      <c r="AR113" s="228"/>
      <c r="AS113" s="248">
        <v>10</v>
      </c>
      <c r="AT113" s="249"/>
      <c r="AU113" s="248">
        <f>AE113-AI113-AS113</f>
        <v>110</v>
      </c>
      <c r="AV113" s="252"/>
      <c r="AW113" s="242"/>
      <c r="AX113" s="243"/>
      <c r="AY113" s="240"/>
      <c r="AZ113" s="241"/>
      <c r="BA113" s="480">
        <v>1.5</v>
      </c>
      <c r="BB113" s="481"/>
      <c r="BC113" s="240"/>
      <c r="BD113" s="241"/>
      <c r="BE113" s="242"/>
      <c r="BF113" s="243"/>
      <c r="BG113" s="240"/>
      <c r="BH113" s="241"/>
      <c r="BI113" s="242"/>
      <c r="BJ113" s="243"/>
      <c r="BK113" s="240"/>
      <c r="BL113" s="241"/>
      <c r="BM113" s="34"/>
      <c r="BN113" s="41"/>
    </row>
    <row r="114" spans="1:66" ht="12.75" customHeight="1" x14ac:dyDescent="0.25">
      <c r="A114" s="4"/>
      <c r="B114" s="4"/>
      <c r="C114" s="4"/>
      <c r="D114" s="13"/>
      <c r="E114" s="13"/>
      <c r="F114" s="13"/>
      <c r="G114" s="229"/>
      <c r="H114" s="231"/>
      <c r="I114" s="455"/>
      <c r="J114" s="456"/>
      <c r="K114" s="456"/>
      <c r="L114" s="456"/>
      <c r="M114" s="456"/>
      <c r="N114" s="456"/>
      <c r="O114" s="456"/>
      <c r="P114" s="456"/>
      <c r="Q114" s="456"/>
      <c r="R114" s="456"/>
      <c r="S114" s="456"/>
      <c r="T114" s="457"/>
      <c r="U114" s="471"/>
      <c r="V114" s="472"/>
      <c r="W114" s="473"/>
      <c r="X114" s="229"/>
      <c r="Y114" s="230"/>
      <c r="Z114" s="231"/>
      <c r="AA114" s="233"/>
      <c r="AB114" s="233"/>
      <c r="AC114" s="229"/>
      <c r="AD114" s="231"/>
      <c r="AE114" s="229"/>
      <c r="AF114" s="231"/>
      <c r="AG114" s="258"/>
      <c r="AH114" s="259"/>
      <c r="AI114" s="262"/>
      <c r="AJ114" s="263"/>
      <c r="AK114" s="272"/>
      <c r="AL114" s="273"/>
      <c r="AM114" s="262"/>
      <c r="AN114" s="263"/>
      <c r="AO114" s="272"/>
      <c r="AP114" s="273"/>
      <c r="AQ114" s="229"/>
      <c r="AR114" s="231"/>
      <c r="AS114" s="250"/>
      <c r="AT114" s="251"/>
      <c r="AU114" s="250"/>
      <c r="AV114" s="253"/>
      <c r="AW114" s="46"/>
      <c r="AX114" s="44"/>
      <c r="AY114" s="44"/>
      <c r="AZ114" s="45"/>
      <c r="BA114" s="46">
        <v>10</v>
      </c>
      <c r="BB114" s="44">
        <v>20</v>
      </c>
      <c r="BC114" s="44"/>
      <c r="BD114" s="45"/>
      <c r="BE114" s="46"/>
      <c r="BF114" s="44"/>
      <c r="BG114" s="44"/>
      <c r="BH114" s="45"/>
      <c r="BI114" s="46"/>
      <c r="BJ114" s="44"/>
      <c r="BK114" s="44"/>
      <c r="BL114" s="45"/>
      <c r="BM114" s="34"/>
      <c r="BN114" s="41"/>
    </row>
    <row r="115" spans="1:66" ht="12.75" customHeight="1" x14ac:dyDescent="0.25">
      <c r="A115" s="4"/>
      <c r="B115" s="4"/>
      <c r="C115" s="4"/>
      <c r="D115" s="13"/>
      <c r="E115" s="13"/>
      <c r="F115" s="13"/>
      <c r="G115" s="226">
        <v>30</v>
      </c>
      <c r="H115" s="228"/>
      <c r="I115" s="452" t="s">
        <v>191</v>
      </c>
      <c r="J115" s="453"/>
      <c r="K115" s="453"/>
      <c r="L115" s="453"/>
      <c r="M115" s="453"/>
      <c r="N115" s="453"/>
      <c r="O115" s="453"/>
      <c r="P115" s="453"/>
      <c r="Q115" s="453"/>
      <c r="R115" s="453"/>
      <c r="S115" s="453"/>
      <c r="T115" s="454"/>
      <c r="U115" s="468"/>
      <c r="V115" s="469"/>
      <c r="W115" s="470"/>
      <c r="X115" s="226">
        <v>4</v>
      </c>
      <c r="Y115" s="227"/>
      <c r="Z115" s="228"/>
      <c r="AA115" s="232"/>
      <c r="AB115" s="232"/>
      <c r="AC115" s="226"/>
      <c r="AD115" s="228"/>
      <c r="AE115" s="226">
        <f>AG115*30</f>
        <v>150</v>
      </c>
      <c r="AF115" s="228"/>
      <c r="AG115" s="256">
        <v>5</v>
      </c>
      <c r="AH115" s="257"/>
      <c r="AI115" s="260">
        <f t="shared" ref="AI115" si="63">AO115+AM115+AK115</f>
        <v>30</v>
      </c>
      <c r="AJ115" s="261"/>
      <c r="AK115" s="270">
        <f t="shared" ref="AK115" si="64">AW116+AY116+BA116+BC116+BE116+BG116+BI116+BK116</f>
        <v>10</v>
      </c>
      <c r="AL115" s="271"/>
      <c r="AM115" s="260">
        <f t="shared" ref="AM115" si="65">AX116+AZ116+BB116+BD116+BF116+BH116+BJ116+BL116</f>
        <v>20</v>
      </c>
      <c r="AN115" s="261"/>
      <c r="AO115" s="270"/>
      <c r="AP115" s="271"/>
      <c r="AQ115" s="226"/>
      <c r="AR115" s="228"/>
      <c r="AS115" s="248">
        <v>10</v>
      </c>
      <c r="AT115" s="249"/>
      <c r="AU115" s="248">
        <f>AE115-AI115-AS115</f>
        <v>110</v>
      </c>
      <c r="AV115" s="252"/>
      <c r="AW115" s="242"/>
      <c r="AX115" s="243"/>
      <c r="AY115" s="240"/>
      <c r="AZ115" s="241"/>
      <c r="BA115" s="242"/>
      <c r="BB115" s="243"/>
      <c r="BC115" s="240">
        <v>2</v>
      </c>
      <c r="BD115" s="241"/>
      <c r="BE115" s="242"/>
      <c r="BF115" s="243"/>
      <c r="BG115" s="240"/>
      <c r="BH115" s="241"/>
      <c r="BI115" s="242"/>
      <c r="BJ115" s="243"/>
      <c r="BK115" s="240"/>
      <c r="BL115" s="241"/>
      <c r="BM115" s="34"/>
      <c r="BN115" s="41"/>
    </row>
    <row r="116" spans="1:66" ht="12.75" customHeight="1" x14ac:dyDescent="0.25">
      <c r="A116" s="4"/>
      <c r="B116" s="4"/>
      <c r="C116" s="4"/>
      <c r="D116" s="13"/>
      <c r="E116" s="13"/>
      <c r="F116" s="13"/>
      <c r="G116" s="229"/>
      <c r="H116" s="231"/>
      <c r="I116" s="455"/>
      <c r="J116" s="456"/>
      <c r="K116" s="456"/>
      <c r="L116" s="456"/>
      <c r="M116" s="456"/>
      <c r="N116" s="456"/>
      <c r="O116" s="456"/>
      <c r="P116" s="456"/>
      <c r="Q116" s="456"/>
      <c r="R116" s="456"/>
      <c r="S116" s="456"/>
      <c r="T116" s="457"/>
      <c r="U116" s="471"/>
      <c r="V116" s="472"/>
      <c r="W116" s="473"/>
      <c r="X116" s="229"/>
      <c r="Y116" s="230"/>
      <c r="Z116" s="231"/>
      <c r="AA116" s="233"/>
      <c r="AB116" s="233"/>
      <c r="AC116" s="229"/>
      <c r="AD116" s="231"/>
      <c r="AE116" s="229"/>
      <c r="AF116" s="231"/>
      <c r="AG116" s="258"/>
      <c r="AH116" s="259"/>
      <c r="AI116" s="262"/>
      <c r="AJ116" s="263"/>
      <c r="AK116" s="272"/>
      <c r="AL116" s="273"/>
      <c r="AM116" s="262"/>
      <c r="AN116" s="263"/>
      <c r="AO116" s="272"/>
      <c r="AP116" s="273"/>
      <c r="AQ116" s="229"/>
      <c r="AR116" s="231"/>
      <c r="AS116" s="250"/>
      <c r="AT116" s="251"/>
      <c r="AU116" s="250"/>
      <c r="AV116" s="253"/>
      <c r="AW116" s="46"/>
      <c r="AX116" s="44"/>
      <c r="AY116" s="44"/>
      <c r="AZ116" s="45"/>
      <c r="BA116" s="46"/>
      <c r="BB116" s="44"/>
      <c r="BC116" s="44">
        <v>10</v>
      </c>
      <c r="BD116" s="45">
        <v>20</v>
      </c>
      <c r="BE116" s="46"/>
      <c r="BF116" s="44"/>
      <c r="BG116" s="44"/>
      <c r="BH116" s="45"/>
      <c r="BI116" s="46"/>
      <c r="BJ116" s="44"/>
      <c r="BK116" s="44"/>
      <c r="BL116" s="45"/>
      <c r="BM116" s="34"/>
      <c r="BN116" s="41"/>
    </row>
    <row r="117" spans="1:66" ht="12.75" customHeight="1" x14ac:dyDescent="0.25">
      <c r="A117" s="4"/>
      <c r="B117" s="4"/>
      <c r="C117" s="4"/>
      <c r="D117" s="13"/>
      <c r="E117" s="13"/>
      <c r="F117" s="13"/>
      <c r="G117" s="226">
        <v>31</v>
      </c>
      <c r="H117" s="228"/>
      <c r="I117" s="452" t="s">
        <v>192</v>
      </c>
      <c r="J117" s="453"/>
      <c r="K117" s="453"/>
      <c r="L117" s="453"/>
      <c r="M117" s="453"/>
      <c r="N117" s="453"/>
      <c r="O117" s="453"/>
      <c r="P117" s="453"/>
      <c r="Q117" s="453"/>
      <c r="R117" s="453"/>
      <c r="S117" s="453"/>
      <c r="T117" s="454"/>
      <c r="U117" s="468"/>
      <c r="V117" s="469"/>
      <c r="W117" s="470"/>
      <c r="X117" s="226">
        <v>4</v>
      </c>
      <c r="Y117" s="227"/>
      <c r="Z117" s="228"/>
      <c r="AA117" s="232"/>
      <c r="AB117" s="232"/>
      <c r="AC117" s="226"/>
      <c r="AD117" s="228"/>
      <c r="AE117" s="226">
        <f t="shared" ref="AE117" si="66">AG117*30</f>
        <v>150</v>
      </c>
      <c r="AF117" s="228"/>
      <c r="AG117" s="256">
        <v>5</v>
      </c>
      <c r="AH117" s="257"/>
      <c r="AI117" s="260">
        <f t="shared" ref="AI117" si="67">AO117+AM117+AK117</f>
        <v>30</v>
      </c>
      <c r="AJ117" s="261"/>
      <c r="AK117" s="270">
        <f t="shared" ref="AK117" si="68">AW118+AY118+BA118+BC118+BE118+BG118+BI118+BK118</f>
        <v>10</v>
      </c>
      <c r="AL117" s="271"/>
      <c r="AM117" s="260">
        <f t="shared" ref="AM117" si="69">AX118+AZ118+BB118+BD118+BF118+BH118+BJ118+BL118</f>
        <v>20</v>
      </c>
      <c r="AN117" s="261"/>
      <c r="AO117" s="270"/>
      <c r="AP117" s="271"/>
      <c r="AQ117" s="226"/>
      <c r="AR117" s="228"/>
      <c r="AS117" s="248">
        <v>10</v>
      </c>
      <c r="AT117" s="249"/>
      <c r="AU117" s="248">
        <f>AE117-AI117-AS117</f>
        <v>110</v>
      </c>
      <c r="AV117" s="252"/>
      <c r="AW117" s="242"/>
      <c r="AX117" s="243"/>
      <c r="AY117" s="240"/>
      <c r="AZ117" s="241"/>
      <c r="BA117" s="242"/>
      <c r="BB117" s="243"/>
      <c r="BC117" s="240">
        <v>2</v>
      </c>
      <c r="BD117" s="241"/>
      <c r="BE117" s="242"/>
      <c r="BF117" s="243"/>
      <c r="BG117" s="240"/>
      <c r="BH117" s="241"/>
      <c r="BI117" s="242"/>
      <c r="BJ117" s="243"/>
      <c r="BK117" s="240"/>
      <c r="BL117" s="241"/>
      <c r="BM117" s="74"/>
      <c r="BN117" s="41"/>
    </row>
    <row r="118" spans="1:66" ht="12.75" customHeight="1" x14ac:dyDescent="0.25">
      <c r="A118" s="4"/>
      <c r="B118" s="4"/>
      <c r="C118" s="4"/>
      <c r="D118" s="13"/>
      <c r="E118" s="13"/>
      <c r="F118" s="13"/>
      <c r="G118" s="229"/>
      <c r="H118" s="231"/>
      <c r="I118" s="455"/>
      <c r="J118" s="456"/>
      <c r="K118" s="456"/>
      <c r="L118" s="456"/>
      <c r="M118" s="456"/>
      <c r="N118" s="456"/>
      <c r="O118" s="456"/>
      <c r="P118" s="456"/>
      <c r="Q118" s="456"/>
      <c r="R118" s="456"/>
      <c r="S118" s="456"/>
      <c r="T118" s="457"/>
      <c r="U118" s="471"/>
      <c r="V118" s="472"/>
      <c r="W118" s="473"/>
      <c r="X118" s="229"/>
      <c r="Y118" s="230"/>
      <c r="Z118" s="231"/>
      <c r="AA118" s="233"/>
      <c r="AB118" s="233"/>
      <c r="AC118" s="229"/>
      <c r="AD118" s="231"/>
      <c r="AE118" s="229"/>
      <c r="AF118" s="231"/>
      <c r="AG118" s="258"/>
      <c r="AH118" s="259"/>
      <c r="AI118" s="262"/>
      <c r="AJ118" s="263"/>
      <c r="AK118" s="272"/>
      <c r="AL118" s="273"/>
      <c r="AM118" s="262"/>
      <c r="AN118" s="263"/>
      <c r="AO118" s="272"/>
      <c r="AP118" s="273"/>
      <c r="AQ118" s="229"/>
      <c r="AR118" s="231"/>
      <c r="AS118" s="250"/>
      <c r="AT118" s="251"/>
      <c r="AU118" s="250"/>
      <c r="AV118" s="253"/>
      <c r="AW118" s="46"/>
      <c r="AX118" s="44"/>
      <c r="AY118" s="44"/>
      <c r="AZ118" s="45"/>
      <c r="BA118" s="46"/>
      <c r="BB118" s="44"/>
      <c r="BC118" s="44">
        <v>10</v>
      </c>
      <c r="BD118" s="45">
        <v>20</v>
      </c>
      <c r="BE118" s="46"/>
      <c r="BF118" s="44"/>
      <c r="BG118" s="44"/>
      <c r="BH118" s="45"/>
      <c r="BI118" s="46"/>
      <c r="BJ118" s="44"/>
      <c r="BK118" s="44"/>
      <c r="BL118" s="45"/>
      <c r="BM118" s="34"/>
      <c r="BN118" s="41"/>
    </row>
    <row r="119" spans="1:66" ht="12.75" customHeight="1" x14ac:dyDescent="0.25">
      <c r="A119" s="4"/>
      <c r="B119" s="4"/>
      <c r="C119" s="4"/>
      <c r="D119" s="13"/>
      <c r="E119" s="13"/>
      <c r="F119" s="13"/>
      <c r="G119" s="226">
        <v>32</v>
      </c>
      <c r="H119" s="228"/>
      <c r="I119" s="452" t="s">
        <v>193</v>
      </c>
      <c r="J119" s="453"/>
      <c r="K119" s="453"/>
      <c r="L119" s="453"/>
      <c r="M119" s="453"/>
      <c r="N119" s="453"/>
      <c r="O119" s="453"/>
      <c r="P119" s="453"/>
      <c r="Q119" s="453"/>
      <c r="R119" s="453"/>
      <c r="S119" s="453"/>
      <c r="T119" s="454"/>
      <c r="U119" s="468"/>
      <c r="V119" s="469"/>
      <c r="W119" s="470"/>
      <c r="X119" s="226">
        <v>5</v>
      </c>
      <c r="Y119" s="227"/>
      <c r="Z119" s="228"/>
      <c r="AA119" s="232"/>
      <c r="AB119" s="232"/>
      <c r="AC119" s="226"/>
      <c r="AD119" s="228"/>
      <c r="AE119" s="226">
        <f t="shared" ref="AE119" si="70">AG119*30</f>
        <v>150</v>
      </c>
      <c r="AF119" s="228"/>
      <c r="AG119" s="256">
        <v>5</v>
      </c>
      <c r="AH119" s="257"/>
      <c r="AI119" s="260">
        <f t="shared" ref="AI119" si="71">AO119+AM119+AK119</f>
        <v>30</v>
      </c>
      <c r="AJ119" s="261"/>
      <c r="AK119" s="270">
        <f t="shared" ref="AK119" si="72">AW120+AY120+BA120+BC120+BE120+BG120+BI120+BK120</f>
        <v>10</v>
      </c>
      <c r="AL119" s="271"/>
      <c r="AM119" s="260">
        <f t="shared" ref="AM119" si="73">AX120+AZ120+BB120+BD120+BF120+BH120+BJ120+BL120</f>
        <v>20</v>
      </c>
      <c r="AN119" s="261"/>
      <c r="AO119" s="270"/>
      <c r="AP119" s="271"/>
      <c r="AQ119" s="226"/>
      <c r="AR119" s="228"/>
      <c r="AS119" s="248">
        <v>10</v>
      </c>
      <c r="AT119" s="249"/>
      <c r="AU119" s="248">
        <f>AE119-AI119-AS119</f>
        <v>110</v>
      </c>
      <c r="AV119" s="252"/>
      <c r="AW119" s="242"/>
      <c r="AX119" s="243"/>
      <c r="AY119" s="240"/>
      <c r="AZ119" s="241"/>
      <c r="BA119" s="242"/>
      <c r="BB119" s="243"/>
      <c r="BC119" s="240"/>
      <c r="BD119" s="241"/>
      <c r="BE119" s="480">
        <v>1.5</v>
      </c>
      <c r="BF119" s="481"/>
      <c r="BG119" s="240"/>
      <c r="BH119" s="241"/>
      <c r="BI119" s="242"/>
      <c r="BJ119" s="243"/>
      <c r="BK119" s="240"/>
      <c r="BL119" s="241"/>
      <c r="BM119" s="34"/>
      <c r="BN119" s="41"/>
    </row>
    <row r="120" spans="1:66" ht="12.75" customHeight="1" thickBot="1" x14ac:dyDescent="0.3">
      <c r="A120" s="4"/>
      <c r="B120" s="4"/>
      <c r="C120" s="4"/>
      <c r="D120" s="13"/>
      <c r="E120" s="13"/>
      <c r="F120" s="13"/>
      <c r="G120" s="229"/>
      <c r="H120" s="231"/>
      <c r="I120" s="455"/>
      <c r="J120" s="456"/>
      <c r="K120" s="456"/>
      <c r="L120" s="456"/>
      <c r="M120" s="456"/>
      <c r="N120" s="456"/>
      <c r="O120" s="456"/>
      <c r="P120" s="456"/>
      <c r="Q120" s="456"/>
      <c r="R120" s="456"/>
      <c r="S120" s="456"/>
      <c r="T120" s="457"/>
      <c r="U120" s="471"/>
      <c r="V120" s="472"/>
      <c r="W120" s="473"/>
      <c r="X120" s="229"/>
      <c r="Y120" s="230"/>
      <c r="Z120" s="231"/>
      <c r="AA120" s="233"/>
      <c r="AB120" s="233"/>
      <c r="AC120" s="229"/>
      <c r="AD120" s="231"/>
      <c r="AE120" s="229"/>
      <c r="AF120" s="231"/>
      <c r="AG120" s="258"/>
      <c r="AH120" s="259"/>
      <c r="AI120" s="262"/>
      <c r="AJ120" s="263"/>
      <c r="AK120" s="272"/>
      <c r="AL120" s="273"/>
      <c r="AM120" s="262"/>
      <c r="AN120" s="263"/>
      <c r="AO120" s="272"/>
      <c r="AP120" s="273"/>
      <c r="AQ120" s="229"/>
      <c r="AR120" s="231"/>
      <c r="AS120" s="250"/>
      <c r="AT120" s="251"/>
      <c r="AU120" s="250"/>
      <c r="AV120" s="253"/>
      <c r="AW120" s="46"/>
      <c r="AX120" s="44"/>
      <c r="AY120" s="44"/>
      <c r="AZ120" s="45"/>
      <c r="BA120" s="46"/>
      <c r="BB120" s="44"/>
      <c r="BC120" s="44"/>
      <c r="BD120" s="45"/>
      <c r="BE120" s="120">
        <v>10</v>
      </c>
      <c r="BF120" s="121">
        <v>20</v>
      </c>
      <c r="BG120" s="44"/>
      <c r="BH120" s="45"/>
      <c r="BI120" s="46"/>
      <c r="BJ120" s="44"/>
      <c r="BK120" s="44"/>
      <c r="BL120" s="45"/>
      <c r="BM120" s="34"/>
      <c r="BN120" s="41"/>
    </row>
    <row r="121" spans="1:66" ht="12.75" customHeight="1" x14ac:dyDescent="0.25">
      <c r="A121" s="4"/>
      <c r="B121" s="4"/>
      <c r="C121" s="4"/>
      <c r="D121" s="13"/>
      <c r="E121" s="13"/>
      <c r="F121" s="13"/>
      <c r="G121" s="226">
        <v>33</v>
      </c>
      <c r="H121" s="228"/>
      <c r="I121" s="452" t="s">
        <v>194</v>
      </c>
      <c r="J121" s="453"/>
      <c r="K121" s="453"/>
      <c r="L121" s="453"/>
      <c r="M121" s="453"/>
      <c r="N121" s="453"/>
      <c r="O121" s="453"/>
      <c r="P121" s="453"/>
      <c r="Q121" s="453"/>
      <c r="R121" s="453"/>
      <c r="S121" s="453"/>
      <c r="T121" s="454"/>
      <c r="U121" s="226"/>
      <c r="V121" s="227"/>
      <c r="W121" s="228"/>
      <c r="X121" s="226">
        <v>5</v>
      </c>
      <c r="Y121" s="227"/>
      <c r="Z121" s="228"/>
      <c r="AA121" s="232"/>
      <c r="AB121" s="232"/>
      <c r="AC121" s="226"/>
      <c r="AD121" s="228"/>
      <c r="AE121" s="226">
        <f t="shared" ref="AE121" si="74">AG121*30</f>
        <v>150</v>
      </c>
      <c r="AF121" s="228"/>
      <c r="AG121" s="256">
        <v>5</v>
      </c>
      <c r="AH121" s="257"/>
      <c r="AI121" s="260">
        <f t="shared" ref="AI121" si="75">AO121+AM121+AK121</f>
        <v>30</v>
      </c>
      <c r="AJ121" s="261"/>
      <c r="AK121" s="270">
        <f t="shared" ref="AK121" si="76">AW122+AY122+BA122+BC122+BE122+BG122+BI122+BK122</f>
        <v>10</v>
      </c>
      <c r="AL121" s="271"/>
      <c r="AM121" s="260">
        <f t="shared" ref="AM121" si="77">AX122+AZ122+BB122+BD122+BF122+BH122+BJ122+BL122</f>
        <v>20</v>
      </c>
      <c r="AN121" s="261"/>
      <c r="AO121" s="270"/>
      <c r="AP121" s="271"/>
      <c r="AQ121" s="226"/>
      <c r="AR121" s="228"/>
      <c r="AS121" s="248">
        <v>10</v>
      </c>
      <c r="AT121" s="249"/>
      <c r="AU121" s="248">
        <f>AE121-AI121-AS121</f>
        <v>110</v>
      </c>
      <c r="AV121" s="252"/>
      <c r="AW121" s="246"/>
      <c r="AX121" s="247"/>
      <c r="AY121" s="244"/>
      <c r="AZ121" s="245"/>
      <c r="BA121" s="246"/>
      <c r="BB121" s="247"/>
      <c r="BC121" s="244"/>
      <c r="BD121" s="245"/>
      <c r="BE121" s="478">
        <v>1.5</v>
      </c>
      <c r="BF121" s="479"/>
      <c r="BG121" s="244"/>
      <c r="BH121" s="245"/>
      <c r="BI121" s="246"/>
      <c r="BJ121" s="247"/>
      <c r="BK121" s="244"/>
      <c r="BL121" s="245"/>
      <c r="BM121" s="34"/>
      <c r="BN121" s="41"/>
    </row>
    <row r="122" spans="1:66" ht="12.75" customHeight="1" thickBot="1" x14ac:dyDescent="0.3">
      <c r="A122" s="4"/>
      <c r="B122" s="4"/>
      <c r="C122" s="4"/>
      <c r="D122" s="13"/>
      <c r="E122" s="13"/>
      <c r="F122" s="13"/>
      <c r="G122" s="229"/>
      <c r="H122" s="231"/>
      <c r="I122" s="455"/>
      <c r="J122" s="456"/>
      <c r="K122" s="456"/>
      <c r="L122" s="456"/>
      <c r="M122" s="456"/>
      <c r="N122" s="456"/>
      <c r="O122" s="456"/>
      <c r="P122" s="456"/>
      <c r="Q122" s="456"/>
      <c r="R122" s="456"/>
      <c r="S122" s="456"/>
      <c r="T122" s="457"/>
      <c r="U122" s="229"/>
      <c r="V122" s="230"/>
      <c r="W122" s="231"/>
      <c r="X122" s="229"/>
      <c r="Y122" s="230"/>
      <c r="Z122" s="231"/>
      <c r="AA122" s="233"/>
      <c r="AB122" s="233"/>
      <c r="AC122" s="229"/>
      <c r="AD122" s="231"/>
      <c r="AE122" s="229"/>
      <c r="AF122" s="231"/>
      <c r="AG122" s="258"/>
      <c r="AH122" s="259"/>
      <c r="AI122" s="262"/>
      <c r="AJ122" s="263"/>
      <c r="AK122" s="272"/>
      <c r="AL122" s="273"/>
      <c r="AM122" s="262"/>
      <c r="AN122" s="263"/>
      <c r="AO122" s="272"/>
      <c r="AP122" s="273"/>
      <c r="AQ122" s="229"/>
      <c r="AR122" s="231"/>
      <c r="AS122" s="250"/>
      <c r="AT122" s="251"/>
      <c r="AU122" s="250"/>
      <c r="AV122" s="253"/>
      <c r="AW122" s="46"/>
      <c r="AX122" s="44"/>
      <c r="AY122" s="44"/>
      <c r="AZ122" s="45"/>
      <c r="BA122" s="46"/>
      <c r="BB122" s="44"/>
      <c r="BC122" s="44"/>
      <c r="BD122" s="45"/>
      <c r="BE122" s="120">
        <v>10</v>
      </c>
      <c r="BF122" s="121">
        <v>20</v>
      </c>
      <c r="BG122" s="57"/>
      <c r="BH122" s="75"/>
      <c r="BI122" s="46"/>
      <c r="BJ122" s="44"/>
      <c r="BK122" s="44"/>
      <c r="BL122" s="45"/>
      <c r="BM122" s="34"/>
      <c r="BN122" s="41"/>
    </row>
    <row r="123" spans="1:66" s="69" customFormat="1" ht="15.95" customHeight="1" x14ac:dyDescent="0.25">
      <c r="D123" s="58"/>
      <c r="E123" s="58"/>
      <c r="F123" s="58"/>
      <c r="G123" s="226">
        <v>34</v>
      </c>
      <c r="H123" s="228"/>
      <c r="I123" s="452" t="s">
        <v>195</v>
      </c>
      <c r="J123" s="453"/>
      <c r="K123" s="453"/>
      <c r="L123" s="453"/>
      <c r="M123" s="453"/>
      <c r="N123" s="453"/>
      <c r="O123" s="453"/>
      <c r="P123" s="453"/>
      <c r="Q123" s="453"/>
      <c r="R123" s="453"/>
      <c r="S123" s="453"/>
      <c r="T123" s="454"/>
      <c r="U123" s="458"/>
      <c r="V123" s="459"/>
      <c r="W123" s="460"/>
      <c r="X123" s="226">
        <v>6</v>
      </c>
      <c r="Y123" s="227"/>
      <c r="Z123" s="228"/>
      <c r="AA123" s="284"/>
      <c r="AB123" s="284"/>
      <c r="AC123" s="464"/>
      <c r="AD123" s="465"/>
      <c r="AE123" s="226">
        <f t="shared" ref="AE123" si="78">AG123*30</f>
        <v>150</v>
      </c>
      <c r="AF123" s="228"/>
      <c r="AG123" s="256">
        <v>5</v>
      </c>
      <c r="AH123" s="257"/>
      <c r="AI123" s="260">
        <f t="shared" ref="AI123" si="79">AO123+AM123+AK123</f>
        <v>30</v>
      </c>
      <c r="AJ123" s="261"/>
      <c r="AK123" s="270">
        <f t="shared" ref="AK123" si="80">AW124+AY124+BA124+BC124+BE124+BG124+BI124+BK124</f>
        <v>10</v>
      </c>
      <c r="AL123" s="271"/>
      <c r="AM123" s="260">
        <f t="shared" ref="AM123" si="81">AX124+AZ124+BB124+BD124+BF124+BH124+BJ124+BL124</f>
        <v>20</v>
      </c>
      <c r="AN123" s="261"/>
      <c r="AO123" s="270"/>
      <c r="AP123" s="271"/>
      <c r="AQ123" s="280"/>
      <c r="AR123" s="281"/>
      <c r="AS123" s="248">
        <v>10</v>
      </c>
      <c r="AT123" s="249"/>
      <c r="AU123" s="248">
        <f>AE123-AI123-AS123</f>
        <v>110</v>
      </c>
      <c r="AV123" s="252"/>
      <c r="AW123" s="474"/>
      <c r="AX123" s="475"/>
      <c r="AY123" s="476"/>
      <c r="AZ123" s="477"/>
      <c r="BA123" s="246"/>
      <c r="BB123" s="247"/>
      <c r="BC123" s="244"/>
      <c r="BD123" s="245"/>
      <c r="BE123" s="246"/>
      <c r="BF123" s="247"/>
      <c r="BG123" s="244">
        <v>2.5</v>
      </c>
      <c r="BH123" s="245"/>
      <c r="BI123" s="246"/>
      <c r="BJ123" s="247"/>
      <c r="BK123" s="244"/>
      <c r="BL123" s="245"/>
      <c r="BM123" s="70"/>
      <c r="BN123" s="41"/>
    </row>
    <row r="124" spans="1:66" s="69" customFormat="1" ht="15.95" customHeight="1" thickBot="1" x14ac:dyDescent="0.3">
      <c r="D124" s="58"/>
      <c r="E124" s="58"/>
      <c r="F124" s="58"/>
      <c r="G124" s="229"/>
      <c r="H124" s="231"/>
      <c r="I124" s="455"/>
      <c r="J124" s="456"/>
      <c r="K124" s="456"/>
      <c r="L124" s="456"/>
      <c r="M124" s="456"/>
      <c r="N124" s="456"/>
      <c r="O124" s="456"/>
      <c r="P124" s="456"/>
      <c r="Q124" s="456"/>
      <c r="R124" s="456"/>
      <c r="S124" s="456"/>
      <c r="T124" s="457"/>
      <c r="U124" s="461"/>
      <c r="V124" s="462"/>
      <c r="W124" s="463"/>
      <c r="X124" s="229"/>
      <c r="Y124" s="230"/>
      <c r="Z124" s="231"/>
      <c r="AA124" s="285"/>
      <c r="AB124" s="285"/>
      <c r="AC124" s="466"/>
      <c r="AD124" s="467"/>
      <c r="AE124" s="229"/>
      <c r="AF124" s="231"/>
      <c r="AG124" s="258"/>
      <c r="AH124" s="259"/>
      <c r="AI124" s="262"/>
      <c r="AJ124" s="263"/>
      <c r="AK124" s="272"/>
      <c r="AL124" s="273"/>
      <c r="AM124" s="262"/>
      <c r="AN124" s="263"/>
      <c r="AO124" s="272"/>
      <c r="AP124" s="273"/>
      <c r="AQ124" s="282"/>
      <c r="AR124" s="283"/>
      <c r="AS124" s="250"/>
      <c r="AT124" s="251"/>
      <c r="AU124" s="250"/>
      <c r="AV124" s="253"/>
      <c r="AW124" s="71"/>
      <c r="AX124" s="72"/>
      <c r="AY124" s="72"/>
      <c r="AZ124" s="73"/>
      <c r="BA124" s="46"/>
      <c r="BB124" s="44"/>
      <c r="BC124" s="44"/>
      <c r="BD124" s="45"/>
      <c r="BE124" s="46"/>
      <c r="BF124" s="44"/>
      <c r="BG124" s="44">
        <v>10</v>
      </c>
      <c r="BH124" s="45">
        <v>20</v>
      </c>
      <c r="BI124" s="46"/>
      <c r="BJ124" s="44"/>
      <c r="BK124" s="44"/>
      <c r="BL124" s="45"/>
      <c r="BM124" s="70"/>
      <c r="BN124" s="41"/>
    </row>
    <row r="125" spans="1:66" s="69" customFormat="1" ht="15.95" customHeight="1" x14ac:dyDescent="0.25">
      <c r="D125" s="58"/>
      <c r="E125" s="58"/>
      <c r="F125" s="58"/>
      <c r="G125" s="226">
        <v>35</v>
      </c>
      <c r="H125" s="228"/>
      <c r="I125" s="452" t="s">
        <v>196</v>
      </c>
      <c r="J125" s="453"/>
      <c r="K125" s="453"/>
      <c r="L125" s="453"/>
      <c r="M125" s="453"/>
      <c r="N125" s="453"/>
      <c r="O125" s="453"/>
      <c r="P125" s="453"/>
      <c r="Q125" s="453"/>
      <c r="R125" s="453"/>
      <c r="S125" s="453"/>
      <c r="T125" s="454"/>
      <c r="U125" s="458"/>
      <c r="V125" s="459"/>
      <c r="W125" s="460"/>
      <c r="X125" s="226">
        <v>6</v>
      </c>
      <c r="Y125" s="227"/>
      <c r="Z125" s="228"/>
      <c r="AA125" s="284"/>
      <c r="AB125" s="284"/>
      <c r="AC125" s="464"/>
      <c r="AD125" s="465"/>
      <c r="AE125" s="226">
        <f t="shared" ref="AE125" si="82">AG125*30</f>
        <v>150</v>
      </c>
      <c r="AF125" s="228"/>
      <c r="AG125" s="256">
        <v>5</v>
      </c>
      <c r="AH125" s="257"/>
      <c r="AI125" s="260">
        <f t="shared" ref="AI125" si="83">AO125+AM125+AK125</f>
        <v>30</v>
      </c>
      <c r="AJ125" s="261"/>
      <c r="AK125" s="270">
        <f t="shared" ref="AK125" si="84">AW126+AY126+BA126+BC126+BE126+BG126+BI126+BK126</f>
        <v>10</v>
      </c>
      <c r="AL125" s="271"/>
      <c r="AM125" s="260">
        <f>AX126+AZ126+BB126+BD126+BF126+BH126+BJ126+BL126</f>
        <v>20</v>
      </c>
      <c r="AN125" s="261"/>
      <c r="AO125" s="270"/>
      <c r="AP125" s="271"/>
      <c r="AQ125" s="280"/>
      <c r="AR125" s="281"/>
      <c r="AS125" s="248">
        <v>10</v>
      </c>
      <c r="AT125" s="249"/>
      <c r="AU125" s="248">
        <f>AE125-AI125-AS125</f>
        <v>110</v>
      </c>
      <c r="AV125" s="252"/>
      <c r="AW125" s="474"/>
      <c r="AX125" s="475"/>
      <c r="AY125" s="476"/>
      <c r="AZ125" s="477"/>
      <c r="BA125" s="246"/>
      <c r="BB125" s="247"/>
      <c r="BC125" s="244"/>
      <c r="BD125" s="245"/>
      <c r="BE125" s="246"/>
      <c r="BF125" s="247"/>
      <c r="BG125" s="244">
        <v>2.5</v>
      </c>
      <c r="BH125" s="245"/>
      <c r="BI125" s="246"/>
      <c r="BJ125" s="247"/>
      <c r="BK125" s="244"/>
      <c r="BL125" s="245"/>
      <c r="BM125" s="70"/>
      <c r="BN125" s="41"/>
    </row>
    <row r="126" spans="1:66" s="69" customFormat="1" ht="15.95" customHeight="1" thickBot="1" x14ac:dyDescent="0.3">
      <c r="D126" s="58"/>
      <c r="E126" s="58"/>
      <c r="F126" s="58"/>
      <c r="G126" s="229"/>
      <c r="H126" s="231"/>
      <c r="I126" s="455"/>
      <c r="J126" s="456"/>
      <c r="K126" s="456"/>
      <c r="L126" s="456"/>
      <c r="M126" s="456"/>
      <c r="N126" s="456"/>
      <c r="O126" s="456"/>
      <c r="P126" s="456"/>
      <c r="Q126" s="456"/>
      <c r="R126" s="456"/>
      <c r="S126" s="456"/>
      <c r="T126" s="457"/>
      <c r="U126" s="461"/>
      <c r="V126" s="462"/>
      <c r="W126" s="463"/>
      <c r="X126" s="229"/>
      <c r="Y126" s="230"/>
      <c r="Z126" s="231"/>
      <c r="AA126" s="285"/>
      <c r="AB126" s="285"/>
      <c r="AC126" s="466"/>
      <c r="AD126" s="467"/>
      <c r="AE126" s="229"/>
      <c r="AF126" s="231"/>
      <c r="AG126" s="258"/>
      <c r="AH126" s="259"/>
      <c r="AI126" s="262"/>
      <c r="AJ126" s="263"/>
      <c r="AK126" s="272"/>
      <c r="AL126" s="273"/>
      <c r="AM126" s="262"/>
      <c r="AN126" s="263"/>
      <c r="AO126" s="272"/>
      <c r="AP126" s="273"/>
      <c r="AQ126" s="282"/>
      <c r="AR126" s="283"/>
      <c r="AS126" s="250"/>
      <c r="AT126" s="251"/>
      <c r="AU126" s="250"/>
      <c r="AV126" s="253"/>
      <c r="AW126" s="71"/>
      <c r="AX126" s="72"/>
      <c r="AY126" s="72"/>
      <c r="AZ126" s="73"/>
      <c r="BA126" s="46"/>
      <c r="BB126" s="44"/>
      <c r="BC126" s="44"/>
      <c r="BD126" s="45"/>
      <c r="BE126" s="46"/>
      <c r="BF126" s="44"/>
      <c r="BG126" s="44">
        <v>10</v>
      </c>
      <c r="BH126" s="45">
        <v>20</v>
      </c>
      <c r="BI126" s="46"/>
      <c r="BJ126" s="44"/>
      <c r="BK126" s="44"/>
      <c r="BL126" s="45"/>
      <c r="BM126" s="70"/>
      <c r="BN126" s="41"/>
    </row>
    <row r="127" spans="1:66" s="69" customFormat="1" ht="15.95" customHeight="1" x14ac:dyDescent="0.25">
      <c r="D127" s="58"/>
      <c r="E127" s="58"/>
      <c r="F127" s="58"/>
      <c r="G127" s="226">
        <v>36</v>
      </c>
      <c r="H127" s="228"/>
      <c r="I127" s="452" t="s">
        <v>197</v>
      </c>
      <c r="J127" s="453"/>
      <c r="K127" s="453"/>
      <c r="L127" s="453"/>
      <c r="M127" s="453"/>
      <c r="N127" s="453"/>
      <c r="O127" s="453"/>
      <c r="P127" s="453"/>
      <c r="Q127" s="453"/>
      <c r="R127" s="453"/>
      <c r="S127" s="453"/>
      <c r="T127" s="454"/>
      <c r="U127" s="458"/>
      <c r="V127" s="459"/>
      <c r="W127" s="460"/>
      <c r="X127" s="226">
        <v>7</v>
      </c>
      <c r="Y127" s="227"/>
      <c r="Z127" s="228"/>
      <c r="AA127" s="284"/>
      <c r="AB127" s="284"/>
      <c r="AC127" s="464"/>
      <c r="AD127" s="465"/>
      <c r="AE127" s="226">
        <f t="shared" ref="AE127" si="85">AG127*30</f>
        <v>150</v>
      </c>
      <c r="AF127" s="228"/>
      <c r="AG127" s="256">
        <v>5</v>
      </c>
      <c r="AH127" s="257"/>
      <c r="AI127" s="260">
        <f t="shared" ref="AI127" si="86">AO127+AM127+AK127</f>
        <v>30</v>
      </c>
      <c r="AJ127" s="261"/>
      <c r="AK127" s="270">
        <f t="shared" ref="AK127" si="87">AW128+AY128+BA128+BC128+BE128+BG128+BI128+BK128</f>
        <v>10</v>
      </c>
      <c r="AL127" s="271"/>
      <c r="AM127" s="260">
        <f t="shared" ref="AM127" si="88">AX128+AZ128+BB128+BD128+BF128+BH128+BJ128+BL128</f>
        <v>20</v>
      </c>
      <c r="AN127" s="261"/>
      <c r="AO127" s="270"/>
      <c r="AP127" s="271"/>
      <c r="AQ127" s="280"/>
      <c r="AR127" s="281"/>
      <c r="AS127" s="248">
        <v>10</v>
      </c>
      <c r="AT127" s="249"/>
      <c r="AU127" s="248">
        <f>AE127-AI127-AS127</f>
        <v>110</v>
      </c>
      <c r="AV127" s="252"/>
      <c r="AW127" s="474"/>
      <c r="AX127" s="475"/>
      <c r="AY127" s="476"/>
      <c r="AZ127" s="477"/>
      <c r="BA127" s="246"/>
      <c r="BB127" s="247"/>
      <c r="BC127" s="244"/>
      <c r="BD127" s="245"/>
      <c r="BE127" s="246"/>
      <c r="BF127" s="247"/>
      <c r="BG127" s="244"/>
      <c r="BH127" s="245"/>
      <c r="BI127" s="246">
        <v>2.5</v>
      </c>
      <c r="BJ127" s="247"/>
      <c r="BK127" s="244"/>
      <c r="BL127" s="245"/>
      <c r="BM127" s="70"/>
      <c r="BN127" s="41"/>
    </row>
    <row r="128" spans="1:66" s="69" customFormat="1" ht="15.95" customHeight="1" thickBot="1" x14ac:dyDescent="0.3">
      <c r="D128" s="58"/>
      <c r="E128" s="58"/>
      <c r="F128" s="58"/>
      <c r="G128" s="229"/>
      <c r="H128" s="231"/>
      <c r="I128" s="455"/>
      <c r="J128" s="456"/>
      <c r="K128" s="456"/>
      <c r="L128" s="456"/>
      <c r="M128" s="456"/>
      <c r="N128" s="456"/>
      <c r="O128" s="456"/>
      <c r="P128" s="456"/>
      <c r="Q128" s="456"/>
      <c r="R128" s="456"/>
      <c r="S128" s="456"/>
      <c r="T128" s="457"/>
      <c r="U128" s="461"/>
      <c r="V128" s="462"/>
      <c r="W128" s="463"/>
      <c r="X128" s="229"/>
      <c r="Y128" s="230"/>
      <c r="Z128" s="231"/>
      <c r="AA128" s="285"/>
      <c r="AB128" s="285"/>
      <c r="AC128" s="466"/>
      <c r="AD128" s="467"/>
      <c r="AE128" s="229"/>
      <c r="AF128" s="231"/>
      <c r="AG128" s="258"/>
      <c r="AH128" s="259"/>
      <c r="AI128" s="262"/>
      <c r="AJ128" s="263"/>
      <c r="AK128" s="272"/>
      <c r="AL128" s="273"/>
      <c r="AM128" s="262"/>
      <c r="AN128" s="263"/>
      <c r="AO128" s="272"/>
      <c r="AP128" s="273"/>
      <c r="AQ128" s="282"/>
      <c r="AR128" s="283"/>
      <c r="AS128" s="250"/>
      <c r="AT128" s="251"/>
      <c r="AU128" s="250"/>
      <c r="AV128" s="253"/>
      <c r="AW128" s="71"/>
      <c r="AX128" s="72"/>
      <c r="AY128" s="72"/>
      <c r="AZ128" s="73"/>
      <c r="BA128" s="46"/>
      <c r="BB128" s="44"/>
      <c r="BC128" s="44"/>
      <c r="BD128" s="45"/>
      <c r="BE128" s="46"/>
      <c r="BF128" s="44"/>
      <c r="BG128" s="44"/>
      <c r="BH128" s="45"/>
      <c r="BI128" s="46">
        <v>10</v>
      </c>
      <c r="BJ128" s="44">
        <v>20</v>
      </c>
      <c r="BK128" s="44"/>
      <c r="BL128" s="45"/>
      <c r="BM128" s="70"/>
      <c r="BN128" s="41"/>
    </row>
    <row r="129" spans="1:66" s="69" customFormat="1" ht="15.95" customHeight="1" x14ac:dyDescent="0.25">
      <c r="D129" s="58"/>
      <c r="E129" s="58"/>
      <c r="F129" s="58"/>
      <c r="G129" s="226">
        <v>37</v>
      </c>
      <c r="H129" s="228"/>
      <c r="I129" s="452" t="s">
        <v>198</v>
      </c>
      <c r="J129" s="453"/>
      <c r="K129" s="453"/>
      <c r="L129" s="453"/>
      <c r="M129" s="453"/>
      <c r="N129" s="453"/>
      <c r="O129" s="453"/>
      <c r="P129" s="453"/>
      <c r="Q129" s="453"/>
      <c r="R129" s="453"/>
      <c r="S129" s="453"/>
      <c r="T129" s="454"/>
      <c r="U129" s="458"/>
      <c r="V129" s="459"/>
      <c r="W129" s="460"/>
      <c r="X129" s="226">
        <v>7</v>
      </c>
      <c r="Y129" s="227"/>
      <c r="Z129" s="228"/>
      <c r="AA129" s="284"/>
      <c r="AB129" s="284"/>
      <c r="AC129" s="464"/>
      <c r="AD129" s="465"/>
      <c r="AE129" s="226">
        <f t="shared" ref="AE129" si="89">AG129*30</f>
        <v>150</v>
      </c>
      <c r="AF129" s="228"/>
      <c r="AG129" s="256">
        <v>5</v>
      </c>
      <c r="AH129" s="257"/>
      <c r="AI129" s="260">
        <f t="shared" ref="AI129" si="90">AO129+AM129+AK129</f>
        <v>30</v>
      </c>
      <c r="AJ129" s="261"/>
      <c r="AK129" s="270">
        <f t="shared" ref="AK129" si="91">AW130+AY130+BA130+BC130+BE130+BG130+BI130+BK130</f>
        <v>10</v>
      </c>
      <c r="AL129" s="271"/>
      <c r="AM129" s="260">
        <f t="shared" ref="AM129" si="92">AX130+AZ130+BB130+BD130+BF130+BH130+BJ130+BL130</f>
        <v>20</v>
      </c>
      <c r="AN129" s="261"/>
      <c r="AO129" s="270"/>
      <c r="AP129" s="271"/>
      <c r="AQ129" s="280"/>
      <c r="AR129" s="281"/>
      <c r="AS129" s="248">
        <v>10</v>
      </c>
      <c r="AT129" s="249"/>
      <c r="AU129" s="248">
        <f>AE129-AI129-AS129</f>
        <v>110</v>
      </c>
      <c r="AV129" s="252"/>
      <c r="AW129" s="474"/>
      <c r="AX129" s="475"/>
      <c r="AY129" s="476"/>
      <c r="AZ129" s="477"/>
      <c r="BA129" s="246"/>
      <c r="BB129" s="247"/>
      <c r="BC129" s="244"/>
      <c r="BD129" s="245"/>
      <c r="BE129" s="246"/>
      <c r="BF129" s="247"/>
      <c r="BG129" s="244"/>
      <c r="BH129" s="245"/>
      <c r="BI129" s="246">
        <v>2.5</v>
      </c>
      <c r="BJ129" s="247"/>
      <c r="BK129" s="244"/>
      <c r="BL129" s="245"/>
      <c r="BM129" s="70"/>
      <c r="BN129" s="41"/>
    </row>
    <row r="130" spans="1:66" s="69" customFormat="1" ht="15.95" customHeight="1" thickBot="1" x14ac:dyDescent="0.3">
      <c r="D130" s="58"/>
      <c r="E130" s="58"/>
      <c r="F130" s="58"/>
      <c r="G130" s="229"/>
      <c r="H130" s="231"/>
      <c r="I130" s="455"/>
      <c r="J130" s="456"/>
      <c r="K130" s="456"/>
      <c r="L130" s="456"/>
      <c r="M130" s="456"/>
      <c r="N130" s="456"/>
      <c r="O130" s="456"/>
      <c r="P130" s="456"/>
      <c r="Q130" s="456"/>
      <c r="R130" s="456"/>
      <c r="S130" s="456"/>
      <c r="T130" s="457"/>
      <c r="U130" s="461"/>
      <c r="V130" s="462"/>
      <c r="W130" s="463"/>
      <c r="X130" s="229"/>
      <c r="Y130" s="230"/>
      <c r="Z130" s="231"/>
      <c r="AA130" s="285"/>
      <c r="AB130" s="285"/>
      <c r="AC130" s="466"/>
      <c r="AD130" s="467"/>
      <c r="AE130" s="229"/>
      <c r="AF130" s="231"/>
      <c r="AG130" s="258"/>
      <c r="AH130" s="259"/>
      <c r="AI130" s="262"/>
      <c r="AJ130" s="263"/>
      <c r="AK130" s="272"/>
      <c r="AL130" s="273"/>
      <c r="AM130" s="262"/>
      <c r="AN130" s="263"/>
      <c r="AO130" s="272"/>
      <c r="AP130" s="273"/>
      <c r="AQ130" s="282"/>
      <c r="AR130" s="283"/>
      <c r="AS130" s="250"/>
      <c r="AT130" s="251"/>
      <c r="AU130" s="250"/>
      <c r="AV130" s="253"/>
      <c r="AW130" s="71"/>
      <c r="AX130" s="72"/>
      <c r="AY130" s="72"/>
      <c r="AZ130" s="73"/>
      <c r="BA130" s="46"/>
      <c r="BB130" s="44"/>
      <c r="BC130" s="44"/>
      <c r="BD130" s="45"/>
      <c r="BE130" s="46"/>
      <c r="BF130" s="44"/>
      <c r="BG130" s="44"/>
      <c r="BH130" s="45"/>
      <c r="BI130" s="46">
        <v>10</v>
      </c>
      <c r="BJ130" s="44">
        <v>20</v>
      </c>
      <c r="BK130" s="44"/>
      <c r="BL130" s="45"/>
      <c r="BM130" s="70"/>
      <c r="BN130" s="41"/>
    </row>
    <row r="131" spans="1:66" s="69" customFormat="1" ht="15.95" customHeight="1" x14ac:dyDescent="0.25">
      <c r="D131" s="58"/>
      <c r="E131" s="58"/>
      <c r="F131" s="58"/>
      <c r="G131" s="226">
        <v>38</v>
      </c>
      <c r="H131" s="228"/>
      <c r="I131" s="452" t="s">
        <v>199</v>
      </c>
      <c r="J131" s="453"/>
      <c r="K131" s="453"/>
      <c r="L131" s="453"/>
      <c r="M131" s="453"/>
      <c r="N131" s="453"/>
      <c r="O131" s="453"/>
      <c r="P131" s="453"/>
      <c r="Q131" s="453"/>
      <c r="R131" s="453"/>
      <c r="S131" s="453"/>
      <c r="T131" s="454"/>
      <c r="U131" s="458"/>
      <c r="V131" s="459"/>
      <c r="W131" s="460"/>
      <c r="X131" s="226">
        <v>8</v>
      </c>
      <c r="Y131" s="227"/>
      <c r="Z131" s="228"/>
      <c r="AA131" s="284"/>
      <c r="AB131" s="284"/>
      <c r="AC131" s="464"/>
      <c r="AD131" s="465"/>
      <c r="AE131" s="226">
        <f t="shared" ref="AE131" si="93">AG131*30</f>
        <v>150</v>
      </c>
      <c r="AF131" s="228"/>
      <c r="AG131" s="256">
        <v>5</v>
      </c>
      <c r="AH131" s="257"/>
      <c r="AI131" s="260">
        <f t="shared" ref="AI131" si="94">AO131+AM131+AK131</f>
        <v>30</v>
      </c>
      <c r="AJ131" s="261"/>
      <c r="AK131" s="270">
        <f t="shared" ref="AK131" si="95">AW132+AY132+BA132+BC132+BE132+BG132+BI132+BK132</f>
        <v>10</v>
      </c>
      <c r="AL131" s="271"/>
      <c r="AM131" s="260">
        <f t="shared" ref="AM131" si="96">AX132+AZ132+BB132+BD132+BF132+BH132+BJ132+BL132</f>
        <v>20</v>
      </c>
      <c r="AN131" s="261"/>
      <c r="AO131" s="270"/>
      <c r="AP131" s="271"/>
      <c r="AQ131" s="280"/>
      <c r="AR131" s="281"/>
      <c r="AS131" s="248">
        <v>10</v>
      </c>
      <c r="AT131" s="249"/>
      <c r="AU131" s="248">
        <f>AE131-AI131-AS131</f>
        <v>110</v>
      </c>
      <c r="AV131" s="252"/>
      <c r="AW131" s="474"/>
      <c r="AX131" s="475"/>
      <c r="AY131" s="476"/>
      <c r="AZ131" s="477"/>
      <c r="BA131" s="246"/>
      <c r="BB131" s="247"/>
      <c r="BC131" s="244"/>
      <c r="BD131" s="245"/>
      <c r="BE131" s="246"/>
      <c r="BF131" s="247"/>
      <c r="BG131" s="244"/>
      <c r="BH131" s="245"/>
      <c r="BI131" s="246"/>
      <c r="BJ131" s="247"/>
      <c r="BK131" s="482">
        <v>2</v>
      </c>
      <c r="BL131" s="483"/>
      <c r="BM131" s="70"/>
      <c r="BN131" s="41"/>
    </row>
    <row r="132" spans="1:66" s="69" customFormat="1" ht="15.95" customHeight="1" thickBot="1" x14ac:dyDescent="0.3">
      <c r="D132" s="58"/>
      <c r="E132" s="58"/>
      <c r="F132" s="58"/>
      <c r="G132" s="229"/>
      <c r="H132" s="231"/>
      <c r="I132" s="455"/>
      <c r="J132" s="456"/>
      <c r="K132" s="456"/>
      <c r="L132" s="456"/>
      <c r="M132" s="456"/>
      <c r="N132" s="456"/>
      <c r="O132" s="456"/>
      <c r="P132" s="456"/>
      <c r="Q132" s="456"/>
      <c r="R132" s="456"/>
      <c r="S132" s="456"/>
      <c r="T132" s="457"/>
      <c r="U132" s="461"/>
      <c r="V132" s="462"/>
      <c r="W132" s="463"/>
      <c r="X132" s="229"/>
      <c r="Y132" s="230"/>
      <c r="Z132" s="231"/>
      <c r="AA132" s="285"/>
      <c r="AB132" s="285"/>
      <c r="AC132" s="466"/>
      <c r="AD132" s="467"/>
      <c r="AE132" s="229"/>
      <c r="AF132" s="231"/>
      <c r="AG132" s="258"/>
      <c r="AH132" s="259"/>
      <c r="AI132" s="262"/>
      <c r="AJ132" s="263"/>
      <c r="AK132" s="272"/>
      <c r="AL132" s="273"/>
      <c r="AM132" s="262"/>
      <c r="AN132" s="263"/>
      <c r="AO132" s="272"/>
      <c r="AP132" s="273"/>
      <c r="AQ132" s="282"/>
      <c r="AR132" s="283"/>
      <c r="AS132" s="250"/>
      <c r="AT132" s="251"/>
      <c r="AU132" s="250"/>
      <c r="AV132" s="253"/>
      <c r="AW132" s="71"/>
      <c r="AX132" s="72"/>
      <c r="AY132" s="72"/>
      <c r="AZ132" s="73"/>
      <c r="BA132" s="46"/>
      <c r="BB132" s="44"/>
      <c r="BC132" s="44"/>
      <c r="BD132" s="45"/>
      <c r="BE132" s="46"/>
      <c r="BF132" s="44"/>
      <c r="BG132" s="44"/>
      <c r="BH132" s="45"/>
      <c r="BI132" s="46"/>
      <c r="BJ132" s="44"/>
      <c r="BK132" s="121">
        <v>10</v>
      </c>
      <c r="BL132" s="122">
        <v>20</v>
      </c>
      <c r="BM132" s="70"/>
      <c r="BN132" s="41"/>
    </row>
    <row r="133" spans="1:66" s="69" customFormat="1" ht="15.95" customHeight="1" x14ac:dyDescent="0.25">
      <c r="D133" s="58"/>
      <c r="E133" s="58"/>
      <c r="F133" s="58"/>
      <c r="G133" s="226">
        <v>39</v>
      </c>
      <c r="H133" s="228"/>
      <c r="I133" s="452" t="s">
        <v>200</v>
      </c>
      <c r="J133" s="453"/>
      <c r="K133" s="453"/>
      <c r="L133" s="453"/>
      <c r="M133" s="453"/>
      <c r="N133" s="453"/>
      <c r="O133" s="453"/>
      <c r="P133" s="453"/>
      <c r="Q133" s="453"/>
      <c r="R133" s="453"/>
      <c r="S133" s="453"/>
      <c r="T133" s="454"/>
      <c r="U133" s="458"/>
      <c r="V133" s="459"/>
      <c r="W133" s="460"/>
      <c r="X133" s="226">
        <v>8</v>
      </c>
      <c r="Y133" s="227"/>
      <c r="Z133" s="228"/>
      <c r="AA133" s="284"/>
      <c r="AB133" s="284"/>
      <c r="AC133" s="464"/>
      <c r="AD133" s="465"/>
      <c r="AE133" s="226">
        <f t="shared" ref="AE133" si="97">AG133*30</f>
        <v>150</v>
      </c>
      <c r="AF133" s="228"/>
      <c r="AG133" s="256">
        <v>5</v>
      </c>
      <c r="AH133" s="257"/>
      <c r="AI133" s="260">
        <f t="shared" ref="AI133" si="98">AO133+AM133+AK133</f>
        <v>30</v>
      </c>
      <c r="AJ133" s="261"/>
      <c r="AK133" s="270">
        <f t="shared" ref="AK133" si="99">AW134+AY134+BA134+BC134+BE134+BG134+BI134+BK134</f>
        <v>10</v>
      </c>
      <c r="AL133" s="271"/>
      <c r="AM133" s="260">
        <f t="shared" ref="AM133" si="100">AX134+AZ134+BB134+BD134+BF134+BH134+BJ134+BL134</f>
        <v>20</v>
      </c>
      <c r="AN133" s="261"/>
      <c r="AO133" s="270"/>
      <c r="AP133" s="271"/>
      <c r="AQ133" s="280"/>
      <c r="AR133" s="281"/>
      <c r="AS133" s="248">
        <v>10</v>
      </c>
      <c r="AT133" s="249"/>
      <c r="AU133" s="248">
        <f>AE133-AI133-AS133</f>
        <v>110</v>
      </c>
      <c r="AV133" s="252"/>
      <c r="AW133" s="474"/>
      <c r="AX133" s="475"/>
      <c r="AY133" s="476"/>
      <c r="AZ133" s="477"/>
      <c r="BA133" s="246"/>
      <c r="BB133" s="247"/>
      <c r="BC133" s="244"/>
      <c r="BD133" s="245"/>
      <c r="BE133" s="246"/>
      <c r="BF133" s="247"/>
      <c r="BG133" s="244"/>
      <c r="BH133" s="245"/>
      <c r="BI133" s="246"/>
      <c r="BJ133" s="247"/>
      <c r="BK133" s="482">
        <v>2</v>
      </c>
      <c r="BL133" s="483"/>
      <c r="BM133" s="70"/>
      <c r="BN133" s="41"/>
    </row>
    <row r="134" spans="1:66" s="69" customFormat="1" ht="15.95" customHeight="1" x14ac:dyDescent="0.25">
      <c r="D134" s="58"/>
      <c r="E134" s="58"/>
      <c r="F134" s="58"/>
      <c r="G134" s="229"/>
      <c r="H134" s="231"/>
      <c r="I134" s="455"/>
      <c r="J134" s="456"/>
      <c r="K134" s="456"/>
      <c r="L134" s="456"/>
      <c r="M134" s="456"/>
      <c r="N134" s="456"/>
      <c r="O134" s="456"/>
      <c r="P134" s="456"/>
      <c r="Q134" s="456"/>
      <c r="R134" s="456"/>
      <c r="S134" s="456"/>
      <c r="T134" s="457"/>
      <c r="U134" s="461"/>
      <c r="V134" s="462"/>
      <c r="W134" s="463"/>
      <c r="X134" s="229"/>
      <c r="Y134" s="230"/>
      <c r="Z134" s="231"/>
      <c r="AA134" s="285"/>
      <c r="AB134" s="285"/>
      <c r="AC134" s="466"/>
      <c r="AD134" s="467"/>
      <c r="AE134" s="229"/>
      <c r="AF134" s="231"/>
      <c r="AG134" s="258"/>
      <c r="AH134" s="259"/>
      <c r="AI134" s="262"/>
      <c r="AJ134" s="263"/>
      <c r="AK134" s="272"/>
      <c r="AL134" s="273"/>
      <c r="AM134" s="262"/>
      <c r="AN134" s="263"/>
      <c r="AO134" s="272"/>
      <c r="AP134" s="273"/>
      <c r="AQ134" s="282"/>
      <c r="AR134" s="283"/>
      <c r="AS134" s="250"/>
      <c r="AT134" s="251"/>
      <c r="AU134" s="250"/>
      <c r="AV134" s="253"/>
      <c r="AW134" s="71"/>
      <c r="AX134" s="72"/>
      <c r="AY134" s="72"/>
      <c r="AZ134" s="73"/>
      <c r="BA134" s="46"/>
      <c r="BB134" s="44"/>
      <c r="BC134" s="44"/>
      <c r="BD134" s="45"/>
      <c r="BE134" s="46"/>
      <c r="BF134" s="44"/>
      <c r="BG134" s="44"/>
      <c r="BH134" s="45"/>
      <c r="BI134" s="46"/>
      <c r="BJ134" s="44"/>
      <c r="BK134" s="121">
        <v>10</v>
      </c>
      <c r="BL134" s="122">
        <v>20</v>
      </c>
      <c r="BM134" s="70"/>
      <c r="BN134" s="41"/>
    </row>
    <row r="135" spans="1:66" ht="12.75" customHeight="1" x14ac:dyDescent="0.25">
      <c r="G135" s="288"/>
      <c r="H135" s="289"/>
      <c r="I135" s="493" t="s">
        <v>85</v>
      </c>
      <c r="J135" s="494"/>
      <c r="K135" s="494"/>
      <c r="L135" s="494"/>
      <c r="M135" s="494"/>
      <c r="N135" s="494"/>
      <c r="O135" s="494"/>
      <c r="P135" s="494"/>
      <c r="Q135" s="494"/>
      <c r="R135" s="494"/>
      <c r="S135" s="494"/>
      <c r="T135" s="495"/>
      <c r="U135" s="288"/>
      <c r="V135" s="331"/>
      <c r="W135" s="289"/>
      <c r="X135" s="288">
        <v>12</v>
      </c>
      <c r="Y135" s="331"/>
      <c r="Z135" s="289"/>
      <c r="AA135" s="286"/>
      <c r="AB135" s="286"/>
      <c r="AC135" s="288"/>
      <c r="AD135" s="289"/>
      <c r="AE135" s="288">
        <f>SUM(AE111:AF134)</f>
        <v>1800</v>
      </c>
      <c r="AF135" s="289"/>
      <c r="AG135" s="288">
        <f>SUM(AG111:AH134)</f>
        <v>60</v>
      </c>
      <c r="AH135" s="289"/>
      <c r="AI135" s="488">
        <f>SUM(AI111:AJ134)</f>
        <v>360</v>
      </c>
      <c r="AJ135" s="489"/>
      <c r="AK135" s="488">
        <f>SUM(AK111:AL134)</f>
        <v>120</v>
      </c>
      <c r="AL135" s="489"/>
      <c r="AM135" s="488">
        <f>SUM(AM111:AN134)</f>
        <v>240</v>
      </c>
      <c r="AN135" s="489"/>
      <c r="AO135" s="492">
        <f>AO133+AO131+AO129+AO127+AO125+AO123+AO121+AO119+AO117+AO115+AO113+AO111</f>
        <v>0</v>
      </c>
      <c r="AP135" s="489"/>
      <c r="AQ135" s="288">
        <f ca="1">SUM(AQ111:AR135)</f>
        <v>0</v>
      </c>
      <c r="AR135" s="289"/>
      <c r="AS135" s="321">
        <f>SUM(AS111:AT134)</f>
        <v>120</v>
      </c>
      <c r="AT135" s="322"/>
      <c r="AU135" s="321">
        <f>SUM(AU111:AV134)</f>
        <v>1320</v>
      </c>
      <c r="AV135" s="439"/>
      <c r="AW135" s="484">
        <v>0</v>
      </c>
      <c r="AX135" s="485"/>
      <c r="AY135" s="484">
        <f>AY111+AY113+AY115+AY117+AY119+AY121+AY123+AY125+AY127+AY129+AY131+AY133</f>
        <v>0</v>
      </c>
      <c r="AZ135" s="485"/>
      <c r="BA135" s="484">
        <f>BA111+BA113+BA115+BA117+BA119+BA121+BA123+BA125+BA127+BA129+BA131+BA133</f>
        <v>3</v>
      </c>
      <c r="BB135" s="485"/>
      <c r="BC135" s="484">
        <f>BC111+BC113+BC115+BC117+BC119+BC121+BC123+BC125+BC127+BC129+BC131+BC133</f>
        <v>4</v>
      </c>
      <c r="BD135" s="485"/>
      <c r="BE135" s="484">
        <f>BE111+BE113+BE115+BE117+BE119+BE121+BE123+BE125+BE127+BE129+BE131+BE133</f>
        <v>3</v>
      </c>
      <c r="BF135" s="485"/>
      <c r="BG135" s="484">
        <f>BG111+BG113+BG115+BG117+BG119+BG121+BG123+BG125+BG127+BG129+BG131+BG133</f>
        <v>5</v>
      </c>
      <c r="BH135" s="485"/>
      <c r="BI135" s="484">
        <f>BI111+BI113+BI115+BI117+BI119+BI121+BI123+BI125+BI127+BI129+BI131+BI133</f>
        <v>5</v>
      </c>
      <c r="BJ135" s="485"/>
      <c r="BK135" s="484">
        <f>BK111+BK113+BK115+BK117+BK119+BK121+BK123+BK125+BK127+BK129+BK131+BK133</f>
        <v>4</v>
      </c>
      <c r="BL135" s="486"/>
      <c r="BM135" s="34"/>
      <c r="BN135" s="41"/>
    </row>
    <row r="136" spans="1:66" ht="13.5" customHeight="1" thickBot="1" x14ac:dyDescent="0.3">
      <c r="G136" s="290"/>
      <c r="H136" s="291"/>
      <c r="I136" s="496"/>
      <c r="J136" s="497"/>
      <c r="K136" s="497"/>
      <c r="L136" s="497"/>
      <c r="M136" s="497"/>
      <c r="N136" s="497"/>
      <c r="O136" s="497"/>
      <c r="P136" s="497"/>
      <c r="Q136" s="497"/>
      <c r="R136" s="497"/>
      <c r="S136" s="497"/>
      <c r="T136" s="498"/>
      <c r="U136" s="290"/>
      <c r="V136" s="332"/>
      <c r="W136" s="291"/>
      <c r="X136" s="290"/>
      <c r="Y136" s="332"/>
      <c r="Z136" s="291"/>
      <c r="AA136" s="287"/>
      <c r="AB136" s="287"/>
      <c r="AC136" s="290"/>
      <c r="AD136" s="291"/>
      <c r="AE136" s="290"/>
      <c r="AF136" s="291"/>
      <c r="AG136" s="290"/>
      <c r="AH136" s="291"/>
      <c r="AI136" s="490"/>
      <c r="AJ136" s="491"/>
      <c r="AK136" s="490"/>
      <c r="AL136" s="491"/>
      <c r="AM136" s="490"/>
      <c r="AN136" s="491"/>
      <c r="AO136" s="490"/>
      <c r="AP136" s="491"/>
      <c r="AQ136" s="290"/>
      <c r="AR136" s="291"/>
      <c r="AS136" s="323"/>
      <c r="AT136" s="324"/>
      <c r="AU136" s="323"/>
      <c r="AV136" s="440"/>
      <c r="AW136" s="76">
        <f>AW112+AW114+AW116+AW118+AW120+AW122+AW124+AW126+AW128+AW130+AW132+AW134</f>
        <v>0</v>
      </c>
      <c r="AX136" s="76">
        <f>AX112+AX114+AX116+AX118+AX120+AX122+AX124+AX126+AX128+AX130+AX132+AX134</f>
        <v>0</v>
      </c>
      <c r="AY136" s="76">
        <f>AY112+AY114+AY116+AY118+AY120+AY122+AY124+AY126+AY128+AY130+AY132+AY134</f>
        <v>0</v>
      </c>
      <c r="AZ136" s="76">
        <f>AZ112+AZ114+AZ116+AZ118+AZ120+AZ122+AZ124+AZ126+AZ128+AZ130+AZ132+AZ134</f>
        <v>0</v>
      </c>
      <c r="BA136" s="76">
        <f>BA112+BA114+BA116+BA118+BA120+BA122+BA124+BA126+BA128+BA130+BA132+BA134</f>
        <v>20</v>
      </c>
      <c r="BB136" s="76">
        <f>BB112+BB114+BB116+BB118+BB120+BB122+BB124+BB126+BB128+BB130+BB132+BB134</f>
        <v>40</v>
      </c>
      <c r="BC136" s="76">
        <f>BC112+BC114+BC116+BC118+BC120+BC122+BC124+BC126+BC128+BC130+BC132+BC134</f>
        <v>20</v>
      </c>
      <c r="BD136" s="76">
        <f>BD112+BD114+BD116+BD118+BD120+BD122+BD124+BD126+BD128+BD130+BD132+BD134</f>
        <v>40</v>
      </c>
      <c r="BE136" s="76">
        <f>BE112+BE114+BE116+BE118+BE120+BE122+BE124+BE126+BE128+BE130+BE132+BE134</f>
        <v>20</v>
      </c>
      <c r="BF136" s="76">
        <f>BF112+BF114+BF116+BF118+BF120+BF122+BF124+BF126+BF128+BF130+BF132+BF134</f>
        <v>40</v>
      </c>
      <c r="BG136" s="76">
        <f>BG112+BG114+BG116+BG118+BG120+BG122+BG124+BG126+BG128+BG130+BG132+BG134</f>
        <v>20</v>
      </c>
      <c r="BH136" s="76">
        <f>BH112+BH114+BH116+BH118+BH120+BH122+BH124+BH126+BH128+BH130+BH132+BH134</f>
        <v>40</v>
      </c>
      <c r="BI136" s="76">
        <f>BI112+BI114+BI116+BI118+BI120+BI122+BI124+BI126+BI128+BI130+BI132+BI134</f>
        <v>20</v>
      </c>
      <c r="BJ136" s="76">
        <f>BJ112+BJ114+BJ116+BJ118+BJ120+BJ122+BJ124+BJ126+BJ128+BJ130+BJ132+BJ134</f>
        <v>40</v>
      </c>
      <c r="BK136" s="76">
        <f>BK112+BK114+BK116+BK118+BK120+BK122+BK124+BK126+BK128+BK130+BK132+BK134</f>
        <v>20</v>
      </c>
      <c r="BL136" s="76">
        <f>BL112+BL114+BL116+BL118+BL120+BL122+BL124+BL126+BL128+BL130+BL132+BL134</f>
        <v>40</v>
      </c>
      <c r="BM136" s="34"/>
      <c r="BN136" s="41"/>
    </row>
    <row r="137" spans="1:66" ht="15.95" customHeight="1" x14ac:dyDescent="0.25">
      <c r="A137" s="4"/>
      <c r="B137" s="4"/>
      <c r="C137" s="4"/>
      <c r="D137" s="13"/>
      <c r="E137" s="13"/>
      <c r="F137" s="13"/>
      <c r="G137" s="299"/>
      <c r="H137" s="300"/>
      <c r="I137" s="303" t="s">
        <v>201</v>
      </c>
      <c r="J137" s="304"/>
      <c r="K137" s="304"/>
      <c r="L137" s="304"/>
      <c r="M137" s="304"/>
      <c r="N137" s="304"/>
      <c r="O137" s="304"/>
      <c r="P137" s="304"/>
      <c r="Q137" s="304"/>
      <c r="R137" s="304"/>
      <c r="S137" s="304"/>
      <c r="T137" s="305"/>
      <c r="U137" s="299"/>
      <c r="V137" s="309"/>
      <c r="W137" s="300"/>
      <c r="X137" s="299"/>
      <c r="Y137" s="309"/>
      <c r="Z137" s="300"/>
      <c r="AA137" s="311"/>
      <c r="AB137" s="311"/>
      <c r="AC137" s="299"/>
      <c r="AD137" s="300"/>
      <c r="AE137" s="299"/>
      <c r="AF137" s="300"/>
      <c r="AG137" s="299">
        <f>SUM(AW137:BL138)</f>
        <v>60</v>
      </c>
      <c r="AH137" s="300"/>
      <c r="AI137" s="358"/>
      <c r="AJ137" s="359"/>
      <c r="AK137" s="362"/>
      <c r="AL137" s="363"/>
      <c r="AM137" s="366"/>
      <c r="AN137" s="367"/>
      <c r="AO137" s="366"/>
      <c r="AP137" s="367"/>
      <c r="AQ137" s="299"/>
      <c r="AR137" s="300"/>
      <c r="AS137" s="352"/>
      <c r="AT137" s="353"/>
      <c r="AU137" s="352"/>
      <c r="AV137" s="356"/>
      <c r="AW137" s="441"/>
      <c r="AX137" s="442"/>
      <c r="AY137" s="445"/>
      <c r="AZ137" s="446"/>
      <c r="BA137" s="441">
        <v>10</v>
      </c>
      <c r="BB137" s="442"/>
      <c r="BC137" s="445">
        <v>10</v>
      </c>
      <c r="BD137" s="446"/>
      <c r="BE137" s="441">
        <v>10</v>
      </c>
      <c r="BF137" s="442"/>
      <c r="BG137" s="445">
        <v>10</v>
      </c>
      <c r="BH137" s="446"/>
      <c r="BI137" s="441">
        <v>10</v>
      </c>
      <c r="BJ137" s="442"/>
      <c r="BK137" s="445">
        <v>10</v>
      </c>
      <c r="BL137" s="446"/>
      <c r="BM137" s="34"/>
      <c r="BN137" s="28"/>
    </row>
    <row r="138" spans="1:66" ht="16.5" thickBot="1" x14ac:dyDescent="0.3">
      <c r="A138" s="4"/>
      <c r="B138" s="4"/>
      <c r="C138" s="4"/>
      <c r="D138" s="13"/>
      <c r="E138" s="13"/>
      <c r="F138" s="13"/>
      <c r="G138" s="447"/>
      <c r="H138" s="444"/>
      <c r="I138" s="523"/>
      <c r="J138" s="524"/>
      <c r="K138" s="524"/>
      <c r="L138" s="524"/>
      <c r="M138" s="524"/>
      <c r="N138" s="524"/>
      <c r="O138" s="524"/>
      <c r="P138" s="524"/>
      <c r="Q138" s="524"/>
      <c r="R138" s="524"/>
      <c r="S138" s="524"/>
      <c r="T138" s="525"/>
      <c r="U138" s="447"/>
      <c r="V138" s="526"/>
      <c r="W138" s="444"/>
      <c r="X138" s="447"/>
      <c r="Y138" s="526"/>
      <c r="Z138" s="444"/>
      <c r="AA138" s="487"/>
      <c r="AB138" s="487"/>
      <c r="AC138" s="447"/>
      <c r="AD138" s="444"/>
      <c r="AE138" s="447"/>
      <c r="AF138" s="444"/>
      <c r="AG138" s="447"/>
      <c r="AH138" s="444"/>
      <c r="AI138" s="515"/>
      <c r="AJ138" s="516"/>
      <c r="AK138" s="517"/>
      <c r="AL138" s="518"/>
      <c r="AM138" s="519"/>
      <c r="AN138" s="520"/>
      <c r="AO138" s="519"/>
      <c r="AP138" s="520"/>
      <c r="AQ138" s="447"/>
      <c r="AR138" s="444"/>
      <c r="AS138" s="335"/>
      <c r="AT138" s="340"/>
      <c r="AU138" s="335"/>
      <c r="AV138" s="336"/>
      <c r="AW138" s="443"/>
      <c r="AX138" s="444"/>
      <c r="AY138" s="447"/>
      <c r="AZ138" s="448"/>
      <c r="BA138" s="443"/>
      <c r="BB138" s="444"/>
      <c r="BC138" s="447"/>
      <c r="BD138" s="448"/>
      <c r="BE138" s="443"/>
      <c r="BF138" s="444"/>
      <c r="BG138" s="447"/>
      <c r="BH138" s="448"/>
      <c r="BI138" s="443"/>
      <c r="BJ138" s="444"/>
      <c r="BK138" s="447"/>
      <c r="BL138" s="448"/>
      <c r="BM138" s="34"/>
      <c r="BN138" s="28"/>
    </row>
    <row r="139" spans="1:66" ht="15.95" customHeight="1" x14ac:dyDescent="0.25">
      <c r="G139" s="499"/>
      <c r="H139" s="500"/>
      <c r="I139" s="503" t="s">
        <v>114</v>
      </c>
      <c r="J139" s="504"/>
      <c r="K139" s="504"/>
      <c r="L139" s="504"/>
      <c r="M139" s="504"/>
      <c r="N139" s="504"/>
      <c r="O139" s="504"/>
      <c r="P139" s="504"/>
      <c r="Q139" s="504"/>
      <c r="R139" s="504"/>
      <c r="S139" s="504"/>
      <c r="T139" s="505"/>
      <c r="U139" s="509">
        <v>25</v>
      </c>
      <c r="V139" s="510"/>
      <c r="W139" s="500"/>
      <c r="X139" s="509">
        <f>X135+X106+X63</f>
        <v>34</v>
      </c>
      <c r="Y139" s="510"/>
      <c r="Z139" s="500"/>
      <c r="AA139" s="513"/>
      <c r="AB139" s="513">
        <f>AB135+AB106+AB63</f>
        <v>1</v>
      </c>
      <c r="AC139" s="509">
        <f>AC135+AC106+AC63</f>
        <v>4</v>
      </c>
      <c r="AD139" s="500"/>
      <c r="AE139" s="540">
        <f>AE63+AE106+AE135</f>
        <v>7200</v>
      </c>
      <c r="AF139" s="541"/>
      <c r="AG139" s="540">
        <f t="shared" ref="AG139" si="101">AG63+AG106+AG135</f>
        <v>240</v>
      </c>
      <c r="AH139" s="541"/>
      <c r="AI139" s="536">
        <f>AI63+AI106+AI135</f>
        <v>2908</v>
      </c>
      <c r="AJ139" s="537"/>
      <c r="AK139" s="536">
        <f>AW140+AY140+BA140+BC140+BE140+BG140+BI140+BK140</f>
        <v>486</v>
      </c>
      <c r="AL139" s="537"/>
      <c r="AM139" s="536">
        <f>AM135+AM106+AM63</f>
        <v>822</v>
      </c>
      <c r="AN139" s="537"/>
      <c r="AO139" s="536">
        <f>AO135+AO106+AO63</f>
        <v>1600</v>
      </c>
      <c r="AP139" s="537"/>
      <c r="AQ139" s="540"/>
      <c r="AR139" s="541"/>
      <c r="AS139" s="540">
        <f>AS135+AS106+AS63</f>
        <v>458</v>
      </c>
      <c r="AT139" s="541"/>
      <c r="AU139" s="540">
        <f t="shared" ref="AU139" si="102">AU63+AU106+AU135</f>
        <v>3834</v>
      </c>
      <c r="AV139" s="541"/>
      <c r="AW139" s="521">
        <f>AW135+AW106+AW63</f>
        <v>22</v>
      </c>
      <c r="AX139" s="522"/>
      <c r="AY139" s="521">
        <f>AY135+AY106+AY63</f>
        <v>20.5</v>
      </c>
      <c r="AZ139" s="522"/>
      <c r="BA139" s="521">
        <f t="shared" ref="BA139" si="103">BA135+BA106+BA63</f>
        <v>23.5</v>
      </c>
      <c r="BB139" s="522"/>
      <c r="BC139" s="521">
        <f t="shared" ref="BC139" si="104">BC135+BC106+BC63</f>
        <v>26</v>
      </c>
      <c r="BD139" s="522"/>
      <c r="BE139" s="521">
        <f t="shared" ref="BE139" si="105">BE135+BE106+BE63</f>
        <v>22.5</v>
      </c>
      <c r="BF139" s="522"/>
      <c r="BG139" s="521">
        <f t="shared" ref="BG139" si="106">BG135+BG106+BG63</f>
        <v>24</v>
      </c>
      <c r="BH139" s="522"/>
      <c r="BI139" s="521">
        <f t="shared" ref="BI139" si="107">BI135+BI106+BI63</f>
        <v>22</v>
      </c>
      <c r="BJ139" s="522"/>
      <c r="BK139" s="521">
        <f t="shared" ref="BK139" si="108">BK135+BK106+BK63</f>
        <v>20</v>
      </c>
      <c r="BL139" s="522"/>
      <c r="BM139" s="34"/>
    </row>
    <row r="140" spans="1:66" ht="16.5" thickBot="1" x14ac:dyDescent="0.3">
      <c r="G140" s="501"/>
      <c r="H140" s="502"/>
      <c r="I140" s="506"/>
      <c r="J140" s="507"/>
      <c r="K140" s="507"/>
      <c r="L140" s="507"/>
      <c r="M140" s="507"/>
      <c r="N140" s="507"/>
      <c r="O140" s="507"/>
      <c r="P140" s="507"/>
      <c r="Q140" s="507"/>
      <c r="R140" s="507"/>
      <c r="S140" s="507"/>
      <c r="T140" s="508"/>
      <c r="U140" s="511"/>
      <c r="V140" s="512"/>
      <c r="W140" s="502"/>
      <c r="X140" s="511"/>
      <c r="Y140" s="512"/>
      <c r="Z140" s="502"/>
      <c r="AA140" s="514"/>
      <c r="AB140" s="514"/>
      <c r="AC140" s="511"/>
      <c r="AD140" s="502"/>
      <c r="AE140" s="542"/>
      <c r="AF140" s="543"/>
      <c r="AG140" s="542"/>
      <c r="AH140" s="543"/>
      <c r="AI140" s="538"/>
      <c r="AJ140" s="539"/>
      <c r="AK140" s="538"/>
      <c r="AL140" s="539"/>
      <c r="AM140" s="538"/>
      <c r="AN140" s="539"/>
      <c r="AO140" s="538"/>
      <c r="AP140" s="539"/>
      <c r="AQ140" s="542"/>
      <c r="AR140" s="543"/>
      <c r="AS140" s="542"/>
      <c r="AT140" s="543"/>
      <c r="AU140" s="542"/>
      <c r="AV140" s="543"/>
      <c r="AW140" s="77">
        <f>AW136+AW107+AW64</f>
        <v>92</v>
      </c>
      <c r="AX140" s="77">
        <f>AX136+AX107+AX64</f>
        <v>302</v>
      </c>
      <c r="AY140" s="77">
        <f t="shared" ref="AY140:BL140" si="109">AY136+AY107+AY64</f>
        <v>50</v>
      </c>
      <c r="AZ140" s="77">
        <f t="shared" si="109"/>
        <v>294</v>
      </c>
      <c r="BA140" s="77">
        <f t="shared" si="109"/>
        <v>76</v>
      </c>
      <c r="BB140" s="77">
        <f t="shared" si="109"/>
        <v>374</v>
      </c>
      <c r="BC140" s="77">
        <f t="shared" si="109"/>
        <v>76</v>
      </c>
      <c r="BD140" s="77">
        <f t="shared" si="109"/>
        <v>354</v>
      </c>
      <c r="BE140" s="77">
        <f t="shared" si="109"/>
        <v>74</v>
      </c>
      <c r="BF140" s="77">
        <f t="shared" si="109"/>
        <v>328</v>
      </c>
      <c r="BG140" s="77">
        <f t="shared" si="109"/>
        <v>48</v>
      </c>
      <c r="BH140" s="77">
        <f t="shared" si="109"/>
        <v>250</v>
      </c>
      <c r="BI140" s="77">
        <f t="shared" si="109"/>
        <v>42</v>
      </c>
      <c r="BJ140" s="77">
        <f t="shared" si="109"/>
        <v>222</v>
      </c>
      <c r="BK140" s="77">
        <f t="shared" si="109"/>
        <v>28</v>
      </c>
      <c r="BL140" s="78">
        <f t="shared" si="109"/>
        <v>298</v>
      </c>
      <c r="BM140" s="34"/>
    </row>
    <row r="141" spans="1:66" ht="11.1" customHeight="1" thickBot="1" x14ac:dyDescent="0.3">
      <c r="A141" s="4"/>
      <c r="B141" s="4"/>
      <c r="C141" s="4"/>
      <c r="D141" s="35"/>
      <c r="E141" s="35"/>
      <c r="F141" s="35"/>
      <c r="G141" s="527" t="s">
        <v>115</v>
      </c>
      <c r="H141" s="528"/>
      <c r="I141" s="528"/>
      <c r="J141" s="528"/>
      <c r="K141" s="528"/>
      <c r="L141" s="528"/>
      <c r="M141" s="528"/>
      <c r="N141" s="528"/>
      <c r="O141" s="528"/>
      <c r="P141" s="528"/>
      <c r="Q141" s="528"/>
      <c r="R141" s="528"/>
      <c r="S141" s="528"/>
      <c r="T141" s="528"/>
      <c r="U141" s="528"/>
      <c r="V141" s="528"/>
      <c r="W141" s="528"/>
      <c r="X141" s="528"/>
      <c r="Y141" s="528"/>
      <c r="Z141" s="528"/>
      <c r="AA141" s="528"/>
      <c r="AB141" s="528"/>
      <c r="AC141" s="528"/>
      <c r="AD141" s="528"/>
      <c r="AE141" s="528"/>
      <c r="AF141" s="528"/>
      <c r="AG141" s="528"/>
      <c r="AH141" s="528"/>
      <c r="AI141" s="528"/>
      <c r="AJ141" s="528"/>
      <c r="AK141" s="528"/>
      <c r="AL141" s="528"/>
      <c r="AM141" s="528"/>
      <c r="AN141" s="528"/>
      <c r="AO141" s="528"/>
      <c r="AP141" s="528"/>
      <c r="AQ141" s="528"/>
      <c r="AR141" s="528"/>
      <c r="AS141" s="528"/>
      <c r="AT141" s="528"/>
      <c r="AU141" s="528"/>
      <c r="AV141" s="528"/>
      <c r="AW141" s="528"/>
      <c r="AX141" s="528"/>
      <c r="AY141" s="528"/>
      <c r="AZ141" s="528"/>
      <c r="BA141" s="528"/>
      <c r="BB141" s="528"/>
      <c r="BC141" s="528"/>
      <c r="BD141" s="528"/>
      <c r="BE141" s="528"/>
      <c r="BF141" s="528"/>
      <c r="BG141" s="528"/>
      <c r="BH141" s="528"/>
      <c r="BI141" s="528"/>
      <c r="BJ141" s="528"/>
      <c r="BK141" s="528"/>
      <c r="BL141" s="529"/>
      <c r="BM141" s="79"/>
      <c r="BN141" s="79"/>
    </row>
    <row r="142" spans="1:66" ht="11.1" customHeight="1" x14ac:dyDescent="0.25">
      <c r="A142" s="4"/>
      <c r="B142" s="4"/>
      <c r="C142" s="4"/>
      <c r="D142" s="35"/>
      <c r="E142" s="35"/>
      <c r="F142" s="35"/>
      <c r="G142" s="226"/>
      <c r="H142" s="228"/>
      <c r="I142" s="530" t="s">
        <v>116</v>
      </c>
      <c r="J142" s="531"/>
      <c r="K142" s="531"/>
      <c r="L142" s="531"/>
      <c r="M142" s="531"/>
      <c r="N142" s="531"/>
      <c r="O142" s="531"/>
      <c r="P142" s="531"/>
      <c r="Q142" s="531"/>
      <c r="R142" s="531"/>
      <c r="S142" s="531"/>
      <c r="T142" s="532"/>
      <c r="U142" s="226">
        <f>U63</f>
        <v>4</v>
      </c>
      <c r="V142" s="227"/>
      <c r="W142" s="228"/>
      <c r="X142" s="226">
        <f>X63</f>
        <v>7</v>
      </c>
      <c r="Y142" s="227"/>
      <c r="Z142" s="228"/>
      <c r="AA142" s="232"/>
      <c r="AB142" s="232"/>
      <c r="AC142" s="226"/>
      <c r="AD142" s="228"/>
      <c r="AE142" s="226">
        <v>960</v>
      </c>
      <c r="AF142" s="228"/>
      <c r="AG142" s="226">
        <f>AG63</f>
        <v>32</v>
      </c>
      <c r="AH142" s="228"/>
      <c r="AI142" s="226">
        <f>AI63</f>
        <v>554</v>
      </c>
      <c r="AJ142" s="228"/>
      <c r="AK142" s="226">
        <f>AK63</f>
        <v>138</v>
      </c>
      <c r="AL142" s="228"/>
      <c r="AM142" s="226">
        <f>AM63</f>
        <v>416</v>
      </c>
      <c r="AN142" s="228"/>
      <c r="AO142" s="226">
        <f>AO63</f>
        <v>0</v>
      </c>
      <c r="AP142" s="228"/>
      <c r="AQ142" s="226">
        <f>AQ63</f>
        <v>0</v>
      </c>
      <c r="AR142" s="228"/>
      <c r="AS142" s="226">
        <f>AS63</f>
        <v>62</v>
      </c>
      <c r="AT142" s="228"/>
      <c r="AU142" s="548">
        <f>AU63</f>
        <v>344</v>
      </c>
      <c r="AV142" s="549"/>
      <c r="AW142" s="544">
        <f>AW63</f>
        <v>6</v>
      </c>
      <c r="AX142" s="545"/>
      <c r="AY142" s="546">
        <v>4.5</v>
      </c>
      <c r="AZ142" s="547"/>
      <c r="BA142" s="544">
        <f>BA63</f>
        <v>4.5</v>
      </c>
      <c r="BB142" s="545"/>
      <c r="BC142" s="546">
        <f>BC63</f>
        <v>4.5</v>
      </c>
      <c r="BD142" s="547"/>
      <c r="BE142" s="544">
        <f>BE63</f>
        <v>4.5</v>
      </c>
      <c r="BF142" s="545"/>
      <c r="BG142" s="546">
        <f>BG63</f>
        <v>3</v>
      </c>
      <c r="BH142" s="547"/>
      <c r="BI142" s="544">
        <f>BI63</f>
        <v>3</v>
      </c>
      <c r="BJ142" s="545"/>
      <c r="BK142" s="546">
        <f>BK63</f>
        <v>2</v>
      </c>
      <c r="BL142" s="547"/>
      <c r="BM142" s="31"/>
      <c r="BN142" s="79"/>
    </row>
    <row r="143" spans="1:66" ht="11.1" customHeight="1" x14ac:dyDescent="0.25">
      <c r="A143" s="4"/>
      <c r="B143" s="4"/>
      <c r="C143" s="4"/>
      <c r="D143" s="35"/>
      <c r="E143" s="35"/>
      <c r="F143" s="35"/>
      <c r="G143" s="229"/>
      <c r="H143" s="231"/>
      <c r="I143" s="533"/>
      <c r="J143" s="534"/>
      <c r="K143" s="534"/>
      <c r="L143" s="534"/>
      <c r="M143" s="534"/>
      <c r="N143" s="534"/>
      <c r="O143" s="534"/>
      <c r="P143" s="534"/>
      <c r="Q143" s="534"/>
      <c r="R143" s="534"/>
      <c r="S143" s="534"/>
      <c r="T143" s="535"/>
      <c r="U143" s="229"/>
      <c r="V143" s="230"/>
      <c r="W143" s="231"/>
      <c r="X143" s="229"/>
      <c r="Y143" s="230"/>
      <c r="Z143" s="231"/>
      <c r="AA143" s="233"/>
      <c r="AB143" s="233"/>
      <c r="AC143" s="229"/>
      <c r="AD143" s="231"/>
      <c r="AE143" s="229"/>
      <c r="AF143" s="231"/>
      <c r="AG143" s="229"/>
      <c r="AH143" s="231"/>
      <c r="AI143" s="229"/>
      <c r="AJ143" s="231"/>
      <c r="AK143" s="229"/>
      <c r="AL143" s="231"/>
      <c r="AM143" s="229"/>
      <c r="AN143" s="231"/>
      <c r="AO143" s="229"/>
      <c r="AP143" s="231"/>
      <c r="AQ143" s="229"/>
      <c r="AR143" s="231"/>
      <c r="AS143" s="229"/>
      <c r="AT143" s="231"/>
      <c r="AU143" s="229"/>
      <c r="AV143" s="550"/>
      <c r="AW143" s="53">
        <f>AW64</f>
        <v>46</v>
      </c>
      <c r="AX143" s="51">
        <f>AX64</f>
        <v>60</v>
      </c>
      <c r="AY143" s="51">
        <f>AY64</f>
        <v>24</v>
      </c>
      <c r="AZ143" s="52">
        <f>AZ64</f>
        <v>86</v>
      </c>
      <c r="BA143" s="53">
        <f>BA64</f>
        <v>22</v>
      </c>
      <c r="BB143" s="51">
        <f>BB64</f>
        <v>58</v>
      </c>
      <c r="BC143" s="51">
        <f>BC64</f>
        <v>20</v>
      </c>
      <c r="BD143" s="52">
        <f>BD64</f>
        <v>56</v>
      </c>
      <c r="BE143" s="53">
        <f>BE64</f>
        <v>26</v>
      </c>
      <c r="BF143" s="51">
        <f>BF64</f>
        <v>52</v>
      </c>
      <c r="BG143" s="51">
        <f>BG64</f>
        <v>0</v>
      </c>
      <c r="BH143" s="52">
        <f>BH64</f>
        <v>34</v>
      </c>
      <c r="BI143" s="53">
        <f>BI64</f>
        <v>0</v>
      </c>
      <c r="BJ143" s="51">
        <f>BJ64</f>
        <v>36</v>
      </c>
      <c r="BK143" s="51">
        <f>BK64</f>
        <v>0</v>
      </c>
      <c r="BL143" s="52">
        <f>BL64</f>
        <v>34</v>
      </c>
      <c r="BM143" s="31"/>
      <c r="BN143" s="79"/>
    </row>
    <row r="144" spans="1:66" ht="15.95" customHeight="1" x14ac:dyDescent="0.25">
      <c r="A144" s="4"/>
      <c r="B144" s="4"/>
      <c r="C144" s="4"/>
      <c r="D144" s="35"/>
      <c r="E144" s="35"/>
      <c r="F144" s="35"/>
      <c r="G144" s="226"/>
      <c r="H144" s="228"/>
      <c r="I144" s="530" t="s">
        <v>117</v>
      </c>
      <c r="J144" s="531"/>
      <c r="K144" s="531"/>
      <c r="L144" s="531"/>
      <c r="M144" s="531"/>
      <c r="N144" s="531"/>
      <c r="O144" s="531"/>
      <c r="P144" s="531"/>
      <c r="Q144" s="531"/>
      <c r="R144" s="531"/>
      <c r="S144" s="531"/>
      <c r="T144" s="532"/>
      <c r="U144" s="226">
        <v>21</v>
      </c>
      <c r="V144" s="227"/>
      <c r="W144" s="228"/>
      <c r="X144" s="226">
        <v>15</v>
      </c>
      <c r="Y144" s="227"/>
      <c r="Z144" s="228"/>
      <c r="AA144" s="431"/>
      <c r="AB144" s="232">
        <v>1</v>
      </c>
      <c r="AC144" s="226">
        <v>4</v>
      </c>
      <c r="AD144" s="228"/>
      <c r="AE144" s="226">
        <v>4440</v>
      </c>
      <c r="AF144" s="228"/>
      <c r="AG144" s="226">
        <v>148</v>
      </c>
      <c r="AH144" s="228"/>
      <c r="AI144" s="260">
        <f>AI106</f>
        <v>1994</v>
      </c>
      <c r="AJ144" s="271"/>
      <c r="AK144" s="270">
        <f>AK106</f>
        <v>228</v>
      </c>
      <c r="AL144" s="271"/>
      <c r="AM144" s="270">
        <f>AM106</f>
        <v>166</v>
      </c>
      <c r="AN144" s="271"/>
      <c r="AO144" s="551">
        <f>AO106</f>
        <v>1600</v>
      </c>
      <c r="AP144" s="271"/>
      <c r="AQ144" s="226">
        <f>AQ137</f>
        <v>0</v>
      </c>
      <c r="AR144" s="228"/>
      <c r="AS144" s="248">
        <f>AS106</f>
        <v>276</v>
      </c>
      <c r="AT144" s="228"/>
      <c r="AU144" s="248">
        <f>AU106</f>
        <v>2170</v>
      </c>
      <c r="AV144" s="549"/>
      <c r="AW144" s="264">
        <f>AW106</f>
        <v>16</v>
      </c>
      <c r="AX144" s="409"/>
      <c r="AY144" s="264">
        <f>AY106</f>
        <v>14</v>
      </c>
      <c r="AZ144" s="409"/>
      <c r="BA144" s="264">
        <f>BA106</f>
        <v>16</v>
      </c>
      <c r="BB144" s="409"/>
      <c r="BC144" s="264">
        <f>BC106</f>
        <v>17.5</v>
      </c>
      <c r="BD144" s="409"/>
      <c r="BE144" s="264">
        <f>BE106</f>
        <v>15</v>
      </c>
      <c r="BF144" s="409"/>
      <c r="BG144" s="264">
        <f>BG106</f>
        <v>16</v>
      </c>
      <c r="BH144" s="409"/>
      <c r="BI144" s="264">
        <f>BI106</f>
        <v>14</v>
      </c>
      <c r="BJ144" s="409"/>
      <c r="BK144" s="264">
        <f>BK106</f>
        <v>14</v>
      </c>
      <c r="BL144" s="265"/>
      <c r="BM144" s="31"/>
      <c r="BN144" s="79"/>
    </row>
    <row r="145" spans="1:66" x14ac:dyDescent="0.25">
      <c r="A145" s="4"/>
      <c r="B145" s="4"/>
      <c r="C145" s="4"/>
      <c r="D145" s="35"/>
      <c r="E145" s="35"/>
      <c r="F145" s="35"/>
      <c r="G145" s="229"/>
      <c r="H145" s="231"/>
      <c r="I145" s="533"/>
      <c r="J145" s="534"/>
      <c r="K145" s="534"/>
      <c r="L145" s="534"/>
      <c r="M145" s="534"/>
      <c r="N145" s="534"/>
      <c r="O145" s="534"/>
      <c r="P145" s="534"/>
      <c r="Q145" s="534"/>
      <c r="R145" s="534"/>
      <c r="S145" s="534"/>
      <c r="T145" s="535"/>
      <c r="U145" s="229"/>
      <c r="V145" s="230"/>
      <c r="W145" s="231"/>
      <c r="X145" s="229"/>
      <c r="Y145" s="230"/>
      <c r="Z145" s="231"/>
      <c r="AA145" s="432"/>
      <c r="AB145" s="233"/>
      <c r="AC145" s="229"/>
      <c r="AD145" s="231"/>
      <c r="AE145" s="229"/>
      <c r="AF145" s="231"/>
      <c r="AG145" s="229"/>
      <c r="AH145" s="231"/>
      <c r="AI145" s="272"/>
      <c r="AJ145" s="273"/>
      <c r="AK145" s="272"/>
      <c r="AL145" s="273"/>
      <c r="AM145" s="272"/>
      <c r="AN145" s="273"/>
      <c r="AO145" s="272"/>
      <c r="AP145" s="273"/>
      <c r="AQ145" s="229"/>
      <c r="AR145" s="231"/>
      <c r="AS145" s="229"/>
      <c r="AT145" s="231"/>
      <c r="AU145" s="229"/>
      <c r="AV145" s="550"/>
      <c r="AW145" s="42">
        <f>AW107</f>
        <v>46</v>
      </c>
      <c r="AX145" s="43">
        <f>AX107</f>
        <v>242</v>
      </c>
      <c r="AY145" s="42">
        <f>AY107</f>
        <v>26</v>
      </c>
      <c r="AZ145" s="43">
        <f>AZ107</f>
        <v>208</v>
      </c>
      <c r="BA145" s="42">
        <f>BA107</f>
        <v>34</v>
      </c>
      <c r="BB145" s="43">
        <f>BB107</f>
        <v>276</v>
      </c>
      <c r="BC145" s="42">
        <f>BC107</f>
        <v>36</v>
      </c>
      <c r="BD145" s="43">
        <f>BD107</f>
        <v>258</v>
      </c>
      <c r="BE145" s="42">
        <f>BE107</f>
        <v>28</v>
      </c>
      <c r="BF145" s="43">
        <f>BF107</f>
        <v>236</v>
      </c>
      <c r="BG145" s="42">
        <f>BG107</f>
        <v>28</v>
      </c>
      <c r="BH145" s="43">
        <f>BH107</f>
        <v>176</v>
      </c>
      <c r="BI145" s="42">
        <f>BI107</f>
        <v>22</v>
      </c>
      <c r="BJ145" s="43">
        <f>BJ107</f>
        <v>146</v>
      </c>
      <c r="BK145" s="42">
        <f>BK107</f>
        <v>8</v>
      </c>
      <c r="BL145" s="43">
        <f>BL107</f>
        <v>224</v>
      </c>
      <c r="BM145" s="31"/>
      <c r="BN145" s="79"/>
    </row>
    <row r="146" spans="1:66" ht="15.95" customHeight="1" x14ac:dyDescent="0.25">
      <c r="A146" s="4"/>
      <c r="B146" s="4"/>
      <c r="C146" s="4"/>
      <c r="D146" s="35"/>
      <c r="E146" s="35"/>
      <c r="F146" s="35"/>
      <c r="G146" s="226"/>
      <c r="H146" s="228"/>
      <c r="I146" s="530" t="s">
        <v>206</v>
      </c>
      <c r="J146" s="531"/>
      <c r="K146" s="531"/>
      <c r="L146" s="531"/>
      <c r="M146" s="531"/>
      <c r="N146" s="531"/>
      <c r="O146" s="531"/>
      <c r="P146" s="531"/>
      <c r="Q146" s="531"/>
      <c r="R146" s="531"/>
      <c r="S146" s="531"/>
      <c r="T146" s="532"/>
      <c r="U146" s="226">
        <f>U135</f>
        <v>0</v>
      </c>
      <c r="V146" s="227"/>
      <c r="W146" s="228"/>
      <c r="X146" s="226">
        <f>X135</f>
        <v>12</v>
      </c>
      <c r="Y146" s="227"/>
      <c r="Z146" s="228"/>
      <c r="AA146" s="232">
        <f>AA135</f>
        <v>0</v>
      </c>
      <c r="AB146" s="232">
        <f>AB135</f>
        <v>0</v>
      </c>
      <c r="AC146" s="226">
        <f>AC135</f>
        <v>0</v>
      </c>
      <c r="AD146" s="228"/>
      <c r="AE146" s="226">
        <f>AE135</f>
        <v>1800</v>
      </c>
      <c r="AF146" s="228"/>
      <c r="AG146" s="226">
        <f>AG135</f>
        <v>60</v>
      </c>
      <c r="AH146" s="228"/>
      <c r="AI146" s="270">
        <f>AI135</f>
        <v>360</v>
      </c>
      <c r="AJ146" s="271"/>
      <c r="AK146" s="270">
        <f>AK135</f>
        <v>120</v>
      </c>
      <c r="AL146" s="271"/>
      <c r="AM146" s="270">
        <f>AM135</f>
        <v>240</v>
      </c>
      <c r="AN146" s="271"/>
      <c r="AO146" s="270">
        <v>0</v>
      </c>
      <c r="AP146" s="271"/>
      <c r="AQ146" s="226">
        <f ca="1">AQ135</f>
        <v>0</v>
      </c>
      <c r="AR146" s="228"/>
      <c r="AS146" s="248">
        <f>AS135</f>
        <v>120</v>
      </c>
      <c r="AT146" s="249"/>
      <c r="AU146" s="248">
        <f>AU135</f>
        <v>1320</v>
      </c>
      <c r="AV146" s="252"/>
      <c r="AW146" s="242">
        <f>AW135</f>
        <v>0</v>
      </c>
      <c r="AX146" s="241"/>
      <c r="AY146" s="242">
        <f>AY135</f>
        <v>0</v>
      </c>
      <c r="AZ146" s="241"/>
      <c r="BA146" s="242">
        <f>BA135</f>
        <v>3</v>
      </c>
      <c r="BB146" s="241"/>
      <c r="BC146" s="242">
        <f>BC135</f>
        <v>4</v>
      </c>
      <c r="BD146" s="241"/>
      <c r="BE146" s="242">
        <f>BE135</f>
        <v>3</v>
      </c>
      <c r="BF146" s="241"/>
      <c r="BG146" s="242">
        <f>BG135</f>
        <v>5</v>
      </c>
      <c r="BH146" s="241"/>
      <c r="BI146" s="242">
        <f>BI135</f>
        <v>5</v>
      </c>
      <c r="BJ146" s="241"/>
      <c r="BK146" s="242">
        <f>BK135</f>
        <v>4</v>
      </c>
      <c r="BL146" s="243"/>
      <c r="BM146" s="31"/>
      <c r="BN146" s="79"/>
    </row>
    <row r="147" spans="1:66" x14ac:dyDescent="0.25">
      <c r="A147" s="4"/>
      <c r="B147" s="4"/>
      <c r="C147" s="4"/>
      <c r="D147" s="35"/>
      <c r="E147" s="35"/>
      <c r="F147" s="35"/>
      <c r="G147" s="229"/>
      <c r="H147" s="231"/>
      <c r="I147" s="533"/>
      <c r="J147" s="534"/>
      <c r="K147" s="534"/>
      <c r="L147" s="534"/>
      <c r="M147" s="534"/>
      <c r="N147" s="534"/>
      <c r="O147" s="534"/>
      <c r="P147" s="534"/>
      <c r="Q147" s="534"/>
      <c r="R147" s="534"/>
      <c r="S147" s="534"/>
      <c r="T147" s="535"/>
      <c r="U147" s="229"/>
      <c r="V147" s="230"/>
      <c r="W147" s="231"/>
      <c r="X147" s="229"/>
      <c r="Y147" s="230"/>
      <c r="Z147" s="231"/>
      <c r="AA147" s="233"/>
      <c r="AB147" s="233"/>
      <c r="AC147" s="229"/>
      <c r="AD147" s="231"/>
      <c r="AE147" s="229"/>
      <c r="AF147" s="231"/>
      <c r="AG147" s="229"/>
      <c r="AH147" s="231"/>
      <c r="AI147" s="272"/>
      <c r="AJ147" s="273"/>
      <c r="AK147" s="272"/>
      <c r="AL147" s="273"/>
      <c r="AM147" s="272"/>
      <c r="AN147" s="273"/>
      <c r="AO147" s="272"/>
      <c r="AP147" s="273"/>
      <c r="AQ147" s="229"/>
      <c r="AR147" s="231"/>
      <c r="AS147" s="250"/>
      <c r="AT147" s="251"/>
      <c r="AU147" s="250"/>
      <c r="AV147" s="253"/>
      <c r="AW147" s="46">
        <f>AW136</f>
        <v>0</v>
      </c>
      <c r="AX147" s="44">
        <f>AX136</f>
        <v>0</v>
      </c>
      <c r="AY147" s="46">
        <f>AY136</f>
        <v>0</v>
      </c>
      <c r="AZ147" s="44">
        <f>AZ136</f>
        <v>0</v>
      </c>
      <c r="BA147" s="46">
        <f>BA136</f>
        <v>20</v>
      </c>
      <c r="BB147" s="44">
        <f>BB136</f>
        <v>40</v>
      </c>
      <c r="BC147" s="46">
        <f>BC136</f>
        <v>20</v>
      </c>
      <c r="BD147" s="44">
        <f>BD136</f>
        <v>40</v>
      </c>
      <c r="BE147" s="46">
        <f>BE136</f>
        <v>20</v>
      </c>
      <c r="BF147" s="44">
        <f>BF136</f>
        <v>40</v>
      </c>
      <c r="BG147" s="46">
        <f>BG136</f>
        <v>20</v>
      </c>
      <c r="BH147" s="44">
        <f>BH136</f>
        <v>40</v>
      </c>
      <c r="BI147" s="46">
        <f>BI136</f>
        <v>20</v>
      </c>
      <c r="BJ147" s="44">
        <f>BJ136</f>
        <v>40</v>
      </c>
      <c r="BK147" s="46">
        <f>BK136</f>
        <v>20</v>
      </c>
      <c r="BL147" s="44">
        <f>BL136</f>
        <v>40</v>
      </c>
      <c r="BM147" s="31"/>
      <c r="BN147" s="79"/>
    </row>
    <row r="148" spans="1:66" x14ac:dyDescent="0.25">
      <c r="A148" s="4"/>
      <c r="B148" s="4"/>
      <c r="C148" s="4"/>
      <c r="D148" s="35"/>
      <c r="E148" s="35"/>
      <c r="F148" s="35"/>
      <c r="G148" s="556"/>
      <c r="H148" s="557"/>
      <c r="I148" s="558" t="s">
        <v>118</v>
      </c>
      <c r="J148" s="559"/>
      <c r="K148" s="559"/>
      <c r="L148" s="559"/>
      <c r="M148" s="559"/>
      <c r="N148" s="559"/>
      <c r="O148" s="559"/>
      <c r="P148" s="559"/>
      <c r="Q148" s="559"/>
      <c r="R148" s="559"/>
      <c r="S148" s="559"/>
      <c r="T148" s="560"/>
      <c r="U148" s="240">
        <v>25</v>
      </c>
      <c r="V148" s="561"/>
      <c r="W148" s="243"/>
      <c r="X148" s="240"/>
      <c r="Y148" s="561"/>
      <c r="Z148" s="243"/>
      <c r="AA148" s="80"/>
      <c r="AB148" s="81"/>
      <c r="AC148" s="240"/>
      <c r="AD148" s="243"/>
      <c r="AE148" s="240"/>
      <c r="AF148" s="243"/>
      <c r="AG148" s="240"/>
      <c r="AH148" s="243"/>
      <c r="AI148" s="240"/>
      <c r="AJ148" s="243"/>
      <c r="AK148" s="240"/>
      <c r="AL148" s="243"/>
      <c r="AM148" s="240"/>
      <c r="AN148" s="243"/>
      <c r="AO148" s="240"/>
      <c r="AP148" s="243"/>
      <c r="AQ148" s="240"/>
      <c r="AR148" s="243"/>
      <c r="AS148" s="240"/>
      <c r="AT148" s="243"/>
      <c r="AU148" s="240"/>
      <c r="AV148" s="241"/>
      <c r="AW148" s="562">
        <v>2</v>
      </c>
      <c r="AX148" s="563"/>
      <c r="AY148" s="564">
        <v>3</v>
      </c>
      <c r="AZ148" s="565"/>
      <c r="BA148" s="555">
        <v>3</v>
      </c>
      <c r="BB148" s="161"/>
      <c r="BC148" s="159">
        <v>3</v>
      </c>
      <c r="BD148" s="554"/>
      <c r="BE148" s="552">
        <v>3</v>
      </c>
      <c r="BF148" s="553"/>
      <c r="BG148" s="159">
        <v>3</v>
      </c>
      <c r="BH148" s="554"/>
      <c r="BI148" s="555">
        <v>3</v>
      </c>
      <c r="BJ148" s="161"/>
      <c r="BK148" s="159">
        <v>5</v>
      </c>
      <c r="BL148" s="554"/>
      <c r="BM148" s="31"/>
      <c r="BN148" s="79"/>
    </row>
    <row r="149" spans="1:66" x14ac:dyDescent="0.25">
      <c r="A149" s="4"/>
      <c r="B149" s="4"/>
      <c r="C149" s="4"/>
      <c r="D149" s="35"/>
      <c r="E149" s="35"/>
      <c r="F149" s="35"/>
      <c r="G149" s="556"/>
      <c r="H149" s="557"/>
      <c r="I149" s="558" t="s">
        <v>119</v>
      </c>
      <c r="J149" s="559"/>
      <c r="K149" s="559"/>
      <c r="L149" s="559"/>
      <c r="M149" s="559"/>
      <c r="N149" s="559"/>
      <c r="O149" s="559"/>
      <c r="P149" s="559"/>
      <c r="Q149" s="559"/>
      <c r="R149" s="559"/>
      <c r="S149" s="559"/>
      <c r="T149" s="560"/>
      <c r="U149" s="240"/>
      <c r="V149" s="561"/>
      <c r="W149" s="243"/>
      <c r="X149" s="240">
        <v>33</v>
      </c>
      <c r="Y149" s="561"/>
      <c r="Z149" s="243"/>
      <c r="AA149" s="80"/>
      <c r="AB149" s="81"/>
      <c r="AC149" s="240"/>
      <c r="AD149" s="243"/>
      <c r="AE149" s="240"/>
      <c r="AF149" s="243"/>
      <c r="AG149" s="240"/>
      <c r="AH149" s="243"/>
      <c r="AI149" s="240"/>
      <c r="AJ149" s="243"/>
      <c r="AK149" s="240"/>
      <c r="AL149" s="243"/>
      <c r="AM149" s="240"/>
      <c r="AN149" s="243"/>
      <c r="AO149" s="240"/>
      <c r="AP149" s="243"/>
      <c r="AQ149" s="240"/>
      <c r="AR149" s="243"/>
      <c r="AS149" s="240"/>
      <c r="AT149" s="243"/>
      <c r="AU149" s="240"/>
      <c r="AV149" s="241"/>
      <c r="AW149" s="566">
        <v>5</v>
      </c>
      <c r="AX149" s="567"/>
      <c r="AY149" s="564">
        <v>3</v>
      </c>
      <c r="AZ149" s="565"/>
      <c r="BA149" s="555">
        <v>4</v>
      </c>
      <c r="BB149" s="161"/>
      <c r="BC149" s="159">
        <v>5</v>
      </c>
      <c r="BD149" s="554"/>
      <c r="BE149" s="555">
        <v>5</v>
      </c>
      <c r="BF149" s="161"/>
      <c r="BG149" s="159">
        <v>4</v>
      </c>
      <c r="BH149" s="554"/>
      <c r="BI149" s="555">
        <v>5</v>
      </c>
      <c r="BJ149" s="161"/>
      <c r="BK149" s="159">
        <v>2</v>
      </c>
      <c r="BL149" s="554"/>
      <c r="BM149" s="31"/>
      <c r="BN149" s="79"/>
    </row>
    <row r="150" spans="1:66" ht="16.5" thickBot="1" x14ac:dyDescent="0.3">
      <c r="A150" s="4"/>
      <c r="B150" s="4"/>
      <c r="C150" s="4"/>
      <c r="D150" s="35"/>
      <c r="E150" s="35"/>
      <c r="F150" s="35"/>
      <c r="G150" s="556"/>
      <c r="H150" s="557"/>
      <c r="I150" s="558" t="s">
        <v>120</v>
      </c>
      <c r="J150" s="559"/>
      <c r="K150" s="559"/>
      <c r="L150" s="559"/>
      <c r="M150" s="559"/>
      <c r="N150" s="559"/>
      <c r="O150" s="559"/>
      <c r="P150" s="559"/>
      <c r="Q150" s="559"/>
      <c r="R150" s="559"/>
      <c r="S150" s="559"/>
      <c r="T150" s="560"/>
      <c r="U150" s="240"/>
      <c r="V150" s="561"/>
      <c r="W150" s="243"/>
      <c r="X150" s="240"/>
      <c r="Y150" s="561"/>
      <c r="Z150" s="243"/>
      <c r="AA150" s="80"/>
      <c r="AB150" s="82">
        <v>1</v>
      </c>
      <c r="AC150" s="240"/>
      <c r="AD150" s="243"/>
      <c r="AE150" s="240"/>
      <c r="AF150" s="243"/>
      <c r="AG150" s="240"/>
      <c r="AH150" s="243"/>
      <c r="AI150" s="240"/>
      <c r="AJ150" s="243"/>
      <c r="AK150" s="240"/>
      <c r="AL150" s="243"/>
      <c r="AM150" s="240"/>
      <c r="AN150" s="243"/>
      <c r="AO150" s="240"/>
      <c r="AP150" s="243"/>
      <c r="AQ150" s="240"/>
      <c r="AR150" s="243"/>
      <c r="AS150" s="240"/>
      <c r="AT150" s="243"/>
      <c r="AU150" s="240"/>
      <c r="AV150" s="241"/>
      <c r="AW150" s="568"/>
      <c r="AX150" s="569"/>
      <c r="AY150" s="570"/>
      <c r="AZ150" s="571"/>
      <c r="BA150" s="568"/>
      <c r="BB150" s="569"/>
      <c r="BC150" s="581"/>
      <c r="BD150" s="582"/>
      <c r="BE150" s="568"/>
      <c r="BF150" s="569"/>
      <c r="BG150" s="570">
        <v>1</v>
      </c>
      <c r="BH150" s="571"/>
      <c r="BI150" s="568"/>
      <c r="BJ150" s="569"/>
      <c r="BK150" s="570"/>
      <c r="BL150" s="571"/>
      <c r="BM150" s="31"/>
      <c r="BN150" s="79"/>
    </row>
    <row r="151" spans="1:66" ht="16.5" thickBot="1" x14ac:dyDescent="0.3">
      <c r="A151" s="4"/>
      <c r="B151" s="4"/>
      <c r="C151" s="4"/>
      <c r="D151" s="35"/>
      <c r="E151" s="35"/>
      <c r="F151" s="35"/>
      <c r="G151" s="572" t="s">
        <v>207</v>
      </c>
      <c r="H151" s="573"/>
      <c r="I151" s="573"/>
      <c r="J151" s="573"/>
      <c r="K151" s="573"/>
      <c r="L151" s="573"/>
      <c r="M151" s="573"/>
      <c r="N151" s="573"/>
      <c r="O151" s="573"/>
      <c r="P151" s="573"/>
      <c r="Q151" s="573"/>
      <c r="R151" s="573"/>
      <c r="S151" s="573"/>
      <c r="T151" s="573"/>
      <c r="U151" s="573"/>
      <c r="V151" s="573"/>
      <c r="W151" s="573"/>
      <c r="X151" s="573"/>
      <c r="Y151" s="573"/>
      <c r="Z151" s="573"/>
      <c r="AA151" s="573"/>
      <c r="AB151" s="573"/>
      <c r="AC151" s="573"/>
      <c r="AD151" s="573"/>
      <c r="AE151" s="573"/>
      <c r="AF151" s="573"/>
      <c r="AG151" s="573"/>
      <c r="AH151" s="573"/>
      <c r="AI151" s="573"/>
      <c r="AJ151" s="573"/>
      <c r="AK151" s="573"/>
      <c r="AL151" s="573"/>
      <c r="AM151" s="573"/>
      <c r="AN151" s="573"/>
      <c r="AO151" s="573"/>
      <c r="AP151" s="573"/>
      <c r="AQ151" s="573"/>
      <c r="AR151" s="573"/>
      <c r="AS151" s="573"/>
      <c r="AT151" s="573"/>
      <c r="AU151" s="573"/>
      <c r="AV151" s="573"/>
      <c r="AW151" s="573"/>
      <c r="AX151" s="573"/>
      <c r="AY151" s="573"/>
      <c r="AZ151" s="573"/>
      <c r="BA151" s="573"/>
      <c r="BB151" s="573"/>
      <c r="BC151" s="573"/>
      <c r="BD151" s="573"/>
      <c r="BE151" s="573"/>
      <c r="BF151" s="573"/>
      <c r="BG151" s="573"/>
      <c r="BH151" s="573"/>
      <c r="BI151" s="573"/>
      <c r="BJ151" s="573"/>
      <c r="BK151" s="573"/>
      <c r="BL151" s="574"/>
      <c r="BM151" s="83"/>
      <c r="BN151" s="79"/>
    </row>
    <row r="152" spans="1:66" ht="15.95" customHeight="1" x14ac:dyDescent="0.25">
      <c r="G152" s="575">
        <v>1</v>
      </c>
      <c r="H152" s="576"/>
      <c r="I152" s="577" t="s">
        <v>121</v>
      </c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578"/>
      <c r="U152" s="575"/>
      <c r="V152" s="580"/>
      <c r="W152" s="576"/>
      <c r="X152" s="575"/>
      <c r="Y152" s="580"/>
      <c r="Z152" s="576"/>
      <c r="AA152" s="232"/>
      <c r="AB152" s="232"/>
      <c r="AC152" s="226"/>
      <c r="AD152" s="228"/>
      <c r="AE152" s="226">
        <f>AG152*30</f>
        <v>210</v>
      </c>
      <c r="AF152" s="228"/>
      <c r="AG152" s="226">
        <v>7</v>
      </c>
      <c r="AH152" s="228"/>
      <c r="AI152" s="270">
        <v>210</v>
      </c>
      <c r="AJ152" s="271"/>
      <c r="AK152" s="270"/>
      <c r="AL152" s="271"/>
      <c r="AM152" s="270">
        <v>210</v>
      </c>
      <c r="AN152" s="271"/>
      <c r="AO152" s="226"/>
      <c r="AP152" s="228"/>
      <c r="AQ152" s="248"/>
      <c r="AR152" s="249"/>
      <c r="AS152" s="248"/>
      <c r="AT152" s="249"/>
      <c r="AU152" s="248"/>
      <c r="AV152" s="252"/>
      <c r="AW152" s="246">
        <v>2</v>
      </c>
      <c r="AX152" s="247"/>
      <c r="AY152" s="244">
        <v>2</v>
      </c>
      <c r="AZ152" s="245"/>
      <c r="BA152" s="246">
        <v>2</v>
      </c>
      <c r="BB152" s="247"/>
      <c r="BC152" s="244">
        <v>2</v>
      </c>
      <c r="BD152" s="245"/>
      <c r="BE152" s="246">
        <v>2</v>
      </c>
      <c r="BF152" s="247"/>
      <c r="BG152" s="244">
        <v>2</v>
      </c>
      <c r="BH152" s="245"/>
      <c r="BI152" s="246">
        <v>2</v>
      </c>
      <c r="BJ152" s="247"/>
      <c r="BK152" s="244"/>
      <c r="BL152" s="245"/>
      <c r="BM152" s="34"/>
    </row>
    <row r="153" spans="1:66" x14ac:dyDescent="0.25">
      <c r="G153" s="229"/>
      <c r="H153" s="231"/>
      <c r="I153" s="272"/>
      <c r="J153" s="579"/>
      <c r="K153" s="579"/>
      <c r="L153" s="579"/>
      <c r="M153" s="579"/>
      <c r="N153" s="579"/>
      <c r="O153" s="579"/>
      <c r="P153" s="579"/>
      <c r="Q153" s="579"/>
      <c r="R153" s="579"/>
      <c r="S153" s="579"/>
      <c r="T153" s="273"/>
      <c r="U153" s="229"/>
      <c r="V153" s="230"/>
      <c r="W153" s="231"/>
      <c r="X153" s="229"/>
      <c r="Y153" s="230"/>
      <c r="Z153" s="231"/>
      <c r="AA153" s="233"/>
      <c r="AB153" s="233"/>
      <c r="AC153" s="229"/>
      <c r="AD153" s="231"/>
      <c r="AE153" s="229"/>
      <c r="AF153" s="231"/>
      <c r="AG153" s="229"/>
      <c r="AH153" s="231"/>
      <c r="AI153" s="272"/>
      <c r="AJ153" s="273"/>
      <c r="AK153" s="272"/>
      <c r="AL153" s="273"/>
      <c r="AM153" s="272"/>
      <c r="AN153" s="273"/>
      <c r="AO153" s="229"/>
      <c r="AP153" s="231"/>
      <c r="AQ153" s="250"/>
      <c r="AR153" s="251"/>
      <c r="AS153" s="250"/>
      <c r="AT153" s="251"/>
      <c r="AU153" s="250"/>
      <c r="AV153" s="253"/>
      <c r="AW153" s="46"/>
      <c r="AX153" s="44">
        <v>30</v>
      </c>
      <c r="AY153" s="44"/>
      <c r="AZ153" s="45">
        <v>30</v>
      </c>
      <c r="BA153" s="46"/>
      <c r="BB153" s="44">
        <v>30</v>
      </c>
      <c r="BC153" s="44"/>
      <c r="BD153" s="45">
        <v>30</v>
      </c>
      <c r="BE153" s="46"/>
      <c r="BF153" s="44">
        <v>30</v>
      </c>
      <c r="BG153" s="44"/>
      <c r="BH153" s="45">
        <v>30</v>
      </c>
      <c r="BI153" s="46"/>
      <c r="BJ153" s="44">
        <v>30</v>
      </c>
      <c r="BK153" s="44"/>
      <c r="BL153" s="45"/>
      <c r="BM153" s="34"/>
    </row>
    <row r="154" spans="1:66" x14ac:dyDescent="0.25">
      <c r="G154" s="226">
        <v>2</v>
      </c>
      <c r="H154" s="228"/>
      <c r="I154" s="270"/>
      <c r="J154" s="583"/>
      <c r="K154" s="583"/>
      <c r="L154" s="583"/>
      <c r="M154" s="583"/>
      <c r="N154" s="583"/>
      <c r="O154" s="583"/>
      <c r="P154" s="583"/>
      <c r="Q154" s="583"/>
      <c r="R154" s="583"/>
      <c r="S154" s="583"/>
      <c r="T154" s="271"/>
      <c r="U154" s="226"/>
      <c r="V154" s="227"/>
      <c r="W154" s="228"/>
      <c r="X154" s="226"/>
      <c r="Y154" s="227"/>
      <c r="Z154" s="228"/>
      <c r="AA154" s="232"/>
      <c r="AB154" s="232"/>
      <c r="AC154" s="226"/>
      <c r="AD154" s="228"/>
      <c r="AE154" s="226"/>
      <c r="AF154" s="228"/>
      <c r="AG154" s="226"/>
      <c r="AH154" s="228"/>
      <c r="AI154" s="270"/>
      <c r="AJ154" s="271"/>
      <c r="AK154" s="270"/>
      <c r="AL154" s="271"/>
      <c r="AM154" s="270"/>
      <c r="AN154" s="271"/>
      <c r="AO154" s="270"/>
      <c r="AP154" s="271"/>
      <c r="AQ154" s="226"/>
      <c r="AR154" s="228"/>
      <c r="AS154" s="226"/>
      <c r="AT154" s="228"/>
      <c r="AU154" s="226"/>
      <c r="AV154" s="549"/>
      <c r="AW154" s="242"/>
      <c r="AX154" s="243"/>
      <c r="AY154" s="240"/>
      <c r="AZ154" s="241"/>
      <c r="BA154" s="242"/>
      <c r="BB154" s="243"/>
      <c r="BC154" s="240"/>
      <c r="BD154" s="241"/>
      <c r="BE154" s="242"/>
      <c r="BF154" s="243"/>
      <c r="BG154" s="240"/>
      <c r="BH154" s="241"/>
      <c r="BI154" s="242"/>
      <c r="BJ154" s="243"/>
      <c r="BK154" s="240"/>
      <c r="BL154" s="241"/>
      <c r="BM154" s="34"/>
    </row>
    <row r="155" spans="1:66" x14ac:dyDescent="0.25">
      <c r="G155" s="229"/>
      <c r="H155" s="231"/>
      <c r="I155" s="272"/>
      <c r="J155" s="579"/>
      <c r="K155" s="579"/>
      <c r="L155" s="579"/>
      <c r="M155" s="579"/>
      <c r="N155" s="579"/>
      <c r="O155" s="579"/>
      <c r="P155" s="579"/>
      <c r="Q155" s="579"/>
      <c r="R155" s="579"/>
      <c r="S155" s="579"/>
      <c r="T155" s="273"/>
      <c r="U155" s="229"/>
      <c r="V155" s="230"/>
      <c r="W155" s="231"/>
      <c r="X155" s="229"/>
      <c r="Y155" s="230"/>
      <c r="Z155" s="231"/>
      <c r="AA155" s="233"/>
      <c r="AB155" s="233"/>
      <c r="AC155" s="229"/>
      <c r="AD155" s="231"/>
      <c r="AE155" s="229"/>
      <c r="AF155" s="231"/>
      <c r="AG155" s="229"/>
      <c r="AH155" s="231"/>
      <c r="AI155" s="272"/>
      <c r="AJ155" s="273"/>
      <c r="AK155" s="272"/>
      <c r="AL155" s="273"/>
      <c r="AM155" s="272"/>
      <c r="AN155" s="273"/>
      <c r="AO155" s="272"/>
      <c r="AP155" s="273"/>
      <c r="AQ155" s="229"/>
      <c r="AR155" s="231"/>
      <c r="AS155" s="229"/>
      <c r="AT155" s="231"/>
      <c r="AU155" s="229"/>
      <c r="AV155" s="550"/>
      <c r="AW155" s="46"/>
      <c r="AX155" s="44"/>
      <c r="AY155" s="44"/>
      <c r="AZ155" s="45"/>
      <c r="BA155" s="46"/>
      <c r="BB155" s="44"/>
      <c r="BC155" s="44"/>
      <c r="BD155" s="45"/>
      <c r="BE155" s="46"/>
      <c r="BF155" s="44"/>
      <c r="BG155" s="44"/>
      <c r="BH155" s="45"/>
      <c r="BI155" s="46"/>
      <c r="BJ155" s="44"/>
      <c r="BK155" s="44"/>
      <c r="BL155" s="45"/>
      <c r="BM155" s="34"/>
    </row>
    <row r="156" spans="1:66" x14ac:dyDescent="0.25">
      <c r="G156" s="226">
        <v>3</v>
      </c>
      <c r="H156" s="228"/>
      <c r="I156" s="270"/>
      <c r="J156" s="583"/>
      <c r="K156" s="583"/>
      <c r="L156" s="583"/>
      <c r="M156" s="583"/>
      <c r="N156" s="583"/>
      <c r="O156" s="583"/>
      <c r="P156" s="583"/>
      <c r="Q156" s="583"/>
      <c r="R156" s="583"/>
      <c r="S156" s="583"/>
      <c r="T156" s="271"/>
      <c r="U156" s="226"/>
      <c r="V156" s="227"/>
      <c r="W156" s="228"/>
      <c r="X156" s="226"/>
      <c r="Y156" s="227"/>
      <c r="Z156" s="228"/>
      <c r="AA156" s="232"/>
      <c r="AB156" s="232"/>
      <c r="AC156" s="226"/>
      <c r="AD156" s="228"/>
      <c r="AE156" s="226"/>
      <c r="AF156" s="228"/>
      <c r="AG156" s="226"/>
      <c r="AH156" s="228"/>
      <c r="AI156" s="270"/>
      <c r="AJ156" s="271"/>
      <c r="AK156" s="270"/>
      <c r="AL156" s="271"/>
      <c r="AM156" s="270"/>
      <c r="AN156" s="271"/>
      <c r="AO156" s="270"/>
      <c r="AP156" s="271"/>
      <c r="AQ156" s="226"/>
      <c r="AR156" s="228"/>
      <c r="AS156" s="226"/>
      <c r="AT156" s="228"/>
      <c r="AU156" s="226"/>
      <c r="AV156" s="549"/>
      <c r="AW156" s="242"/>
      <c r="AX156" s="243"/>
      <c r="AY156" s="240"/>
      <c r="AZ156" s="241"/>
      <c r="BA156" s="242"/>
      <c r="BB156" s="243"/>
      <c r="BC156" s="240"/>
      <c r="BD156" s="241"/>
      <c r="BE156" s="242"/>
      <c r="BF156" s="243"/>
      <c r="BG156" s="240"/>
      <c r="BH156" s="241"/>
      <c r="BI156" s="242"/>
      <c r="BJ156" s="243"/>
      <c r="BK156" s="240"/>
      <c r="BL156" s="241"/>
      <c r="BM156" s="34"/>
    </row>
    <row r="157" spans="1:66" ht="16.5" thickBot="1" x14ac:dyDescent="0.3">
      <c r="G157" s="229"/>
      <c r="H157" s="231"/>
      <c r="I157" s="272"/>
      <c r="J157" s="579"/>
      <c r="K157" s="579"/>
      <c r="L157" s="579"/>
      <c r="M157" s="579"/>
      <c r="N157" s="579"/>
      <c r="O157" s="579"/>
      <c r="P157" s="579"/>
      <c r="Q157" s="579"/>
      <c r="R157" s="579"/>
      <c r="S157" s="579"/>
      <c r="T157" s="273"/>
      <c r="U157" s="229"/>
      <c r="V157" s="230"/>
      <c r="W157" s="231"/>
      <c r="X157" s="229"/>
      <c r="Y157" s="230"/>
      <c r="Z157" s="231"/>
      <c r="AA157" s="233"/>
      <c r="AB157" s="233"/>
      <c r="AC157" s="229"/>
      <c r="AD157" s="231"/>
      <c r="AE157" s="229"/>
      <c r="AF157" s="231"/>
      <c r="AG157" s="229"/>
      <c r="AH157" s="231"/>
      <c r="AI157" s="272"/>
      <c r="AJ157" s="273"/>
      <c r="AK157" s="272"/>
      <c r="AL157" s="273"/>
      <c r="AM157" s="272"/>
      <c r="AN157" s="273"/>
      <c r="AO157" s="272"/>
      <c r="AP157" s="273"/>
      <c r="AQ157" s="229"/>
      <c r="AR157" s="231"/>
      <c r="AS157" s="229"/>
      <c r="AT157" s="231"/>
      <c r="AU157" s="229"/>
      <c r="AV157" s="550"/>
      <c r="AW157" s="84"/>
      <c r="AX157" s="85"/>
      <c r="AY157" s="85"/>
      <c r="AZ157" s="86"/>
      <c r="BA157" s="84"/>
      <c r="BB157" s="85"/>
      <c r="BC157" s="85"/>
      <c r="BD157" s="86"/>
      <c r="BE157" s="84"/>
      <c r="BF157" s="85"/>
      <c r="BG157" s="85"/>
      <c r="BH157" s="86"/>
      <c r="BI157" s="84"/>
      <c r="BJ157" s="85"/>
      <c r="BK157" s="85"/>
      <c r="BL157" s="86"/>
      <c r="BM157" s="34"/>
    </row>
    <row r="158" spans="1:66" ht="11.1" customHeight="1" thickBot="1" x14ac:dyDescent="0.3">
      <c r="A158" s="4"/>
      <c r="B158" s="4"/>
      <c r="C158" s="4"/>
      <c r="D158" s="35"/>
      <c r="E158" s="35"/>
      <c r="F158" s="35"/>
      <c r="G158" s="79"/>
      <c r="H158" s="79"/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79"/>
    </row>
    <row r="159" spans="1:66" ht="11.1" customHeight="1" x14ac:dyDescent="0.25">
      <c r="A159" s="4"/>
      <c r="B159" s="4"/>
      <c r="C159" s="4"/>
      <c r="D159" s="35"/>
      <c r="E159" s="35"/>
      <c r="F159" s="35"/>
      <c r="G159" s="603" t="s">
        <v>122</v>
      </c>
      <c r="H159" s="604"/>
      <c r="I159" s="604"/>
      <c r="J159" s="604"/>
      <c r="K159" s="604"/>
      <c r="L159" s="604"/>
      <c r="M159" s="604"/>
      <c r="N159" s="604"/>
      <c r="O159" s="604"/>
      <c r="P159" s="604"/>
      <c r="Q159" s="604"/>
      <c r="R159" s="604"/>
      <c r="S159" s="604"/>
      <c r="T159" s="604"/>
      <c r="U159" s="604"/>
      <c r="V159" s="604"/>
      <c r="W159" s="604"/>
      <c r="X159" s="604"/>
      <c r="Y159" s="604"/>
      <c r="Z159" s="604"/>
      <c r="AA159" s="604"/>
      <c r="AB159" s="604"/>
      <c r="AC159" s="604"/>
      <c r="AD159" s="604"/>
      <c r="AE159" s="604"/>
      <c r="AF159" s="604"/>
      <c r="AG159" s="604"/>
      <c r="AH159" s="604"/>
      <c r="AI159" s="604"/>
      <c r="AJ159" s="605"/>
      <c r="AK159" s="31"/>
      <c r="AL159" s="31"/>
      <c r="AM159" s="31"/>
      <c r="AN159" s="31"/>
      <c r="AO159" s="606" t="s">
        <v>188</v>
      </c>
      <c r="AP159" s="607"/>
      <c r="AQ159" s="607"/>
      <c r="AR159" s="607"/>
      <c r="AS159" s="607"/>
      <c r="AT159" s="607"/>
      <c r="AU159" s="607"/>
      <c r="AV159" s="607"/>
      <c r="AW159" s="607"/>
      <c r="AX159" s="607"/>
      <c r="AY159" s="607"/>
      <c r="AZ159" s="607"/>
      <c r="BA159" s="607"/>
      <c r="BB159" s="607"/>
      <c r="BC159" s="607"/>
      <c r="BD159" s="607"/>
      <c r="BE159" s="607"/>
      <c r="BF159" s="607"/>
      <c r="BG159" s="607"/>
      <c r="BH159" s="607"/>
      <c r="BI159" s="607"/>
      <c r="BJ159" s="607"/>
      <c r="BK159" s="607"/>
      <c r="BL159" s="608"/>
      <c r="BM159" s="33"/>
      <c r="BN159" s="79"/>
    </row>
    <row r="160" spans="1:66" ht="11.1" customHeight="1" x14ac:dyDescent="0.25">
      <c r="A160" s="4"/>
      <c r="B160" s="4"/>
      <c r="C160" s="4"/>
      <c r="D160" s="35"/>
      <c r="E160" s="35"/>
      <c r="F160" s="35"/>
      <c r="G160" s="584" t="s">
        <v>123</v>
      </c>
      <c r="H160" s="585"/>
      <c r="I160" s="585"/>
      <c r="J160" s="585"/>
      <c r="K160" s="585"/>
      <c r="L160" s="585"/>
      <c r="M160" s="585"/>
      <c r="N160" s="585"/>
      <c r="O160" s="585"/>
      <c r="P160" s="585"/>
      <c r="Q160" s="585"/>
      <c r="R160" s="585"/>
      <c r="S160" s="585"/>
      <c r="T160" s="585"/>
      <c r="U160" s="557"/>
      <c r="V160" s="180" t="s">
        <v>124</v>
      </c>
      <c r="W160" s="586"/>
      <c r="X160" s="586"/>
      <c r="Y160" s="586"/>
      <c r="Z160" s="586"/>
      <c r="AA160" s="586"/>
      <c r="AB160" s="586"/>
      <c r="AC160" s="586"/>
      <c r="AD160" s="586"/>
      <c r="AE160" s="586"/>
      <c r="AF160" s="586"/>
      <c r="AG160" s="586"/>
      <c r="AH160" s="586"/>
      <c r="AI160" s="586"/>
      <c r="AJ160" s="587"/>
      <c r="AK160" s="31"/>
      <c r="AL160" s="31"/>
      <c r="AM160" s="31"/>
      <c r="AN160" s="31"/>
      <c r="AO160" s="588" t="s">
        <v>125</v>
      </c>
      <c r="AP160" s="140"/>
      <c r="AQ160" s="140"/>
      <c r="AR160" s="140"/>
      <c r="AS160" s="141"/>
      <c r="AT160" s="139" t="s">
        <v>202</v>
      </c>
      <c r="AU160" s="140"/>
      <c r="AV160" s="140"/>
      <c r="AW160" s="140"/>
      <c r="AX160" s="140"/>
      <c r="AY160" s="140"/>
      <c r="AZ160" s="140"/>
      <c r="BA160" s="140"/>
      <c r="BB160" s="140"/>
      <c r="BC160" s="140"/>
      <c r="BD160" s="140"/>
      <c r="BE160" s="140"/>
      <c r="BF160" s="140"/>
      <c r="BG160" s="141"/>
      <c r="BH160" s="139" t="s">
        <v>126</v>
      </c>
      <c r="BI160" s="140"/>
      <c r="BJ160" s="140"/>
      <c r="BK160" s="140"/>
      <c r="BL160" s="591"/>
      <c r="BM160" s="31"/>
      <c r="BN160" s="79"/>
    </row>
    <row r="161" spans="1:66" ht="12.75" customHeight="1" x14ac:dyDescent="0.25">
      <c r="G161" s="594" t="s">
        <v>127</v>
      </c>
      <c r="H161" s="595"/>
      <c r="I161" s="595"/>
      <c r="J161" s="595"/>
      <c r="K161" s="595"/>
      <c r="L161" s="595"/>
      <c r="M161" s="595"/>
      <c r="N161" s="595"/>
      <c r="O161" s="596"/>
      <c r="P161" s="556" t="s">
        <v>128</v>
      </c>
      <c r="Q161" s="585"/>
      <c r="R161" s="585"/>
      <c r="S161" s="585"/>
      <c r="T161" s="585"/>
      <c r="U161" s="557"/>
      <c r="V161" s="600" t="s">
        <v>127</v>
      </c>
      <c r="W161" s="595"/>
      <c r="X161" s="595"/>
      <c r="Y161" s="595"/>
      <c r="Z161" s="595"/>
      <c r="AA161" s="595"/>
      <c r="AB161" s="595"/>
      <c r="AC161" s="595"/>
      <c r="AD161" s="596"/>
      <c r="AE161" s="556" t="s">
        <v>128</v>
      </c>
      <c r="AF161" s="585"/>
      <c r="AG161" s="585"/>
      <c r="AH161" s="585"/>
      <c r="AI161" s="585"/>
      <c r="AJ161" s="602"/>
      <c r="AO161" s="589"/>
      <c r="AP161" s="143"/>
      <c r="AQ161" s="143"/>
      <c r="AR161" s="143"/>
      <c r="AS161" s="144"/>
      <c r="AT161" s="142"/>
      <c r="AU161" s="143"/>
      <c r="AV161" s="143"/>
      <c r="AW161" s="143"/>
      <c r="AX161" s="143"/>
      <c r="AY161" s="143"/>
      <c r="AZ161" s="143"/>
      <c r="BA161" s="143"/>
      <c r="BB161" s="143"/>
      <c r="BC161" s="143"/>
      <c r="BD161" s="143"/>
      <c r="BE161" s="143"/>
      <c r="BF161" s="143"/>
      <c r="BG161" s="144"/>
      <c r="BH161" s="142"/>
      <c r="BI161" s="143"/>
      <c r="BJ161" s="143"/>
      <c r="BK161" s="143"/>
      <c r="BL161" s="592"/>
      <c r="BM161" s="31"/>
    </row>
    <row r="162" spans="1:66" ht="23.25" customHeight="1" x14ac:dyDescent="0.25">
      <c r="G162" s="597"/>
      <c r="H162" s="598"/>
      <c r="I162" s="598"/>
      <c r="J162" s="598"/>
      <c r="K162" s="598"/>
      <c r="L162" s="598"/>
      <c r="M162" s="598"/>
      <c r="N162" s="598"/>
      <c r="O162" s="599"/>
      <c r="P162" s="180" t="s">
        <v>126</v>
      </c>
      <c r="Q162" s="586"/>
      <c r="R162" s="181"/>
      <c r="S162" s="654" t="s">
        <v>129</v>
      </c>
      <c r="T162" s="655"/>
      <c r="U162" s="656"/>
      <c r="V162" s="601"/>
      <c r="W162" s="598"/>
      <c r="X162" s="598"/>
      <c r="Y162" s="598"/>
      <c r="Z162" s="598"/>
      <c r="AA162" s="598"/>
      <c r="AB162" s="598"/>
      <c r="AC162" s="598"/>
      <c r="AD162" s="599"/>
      <c r="AE162" s="180" t="s">
        <v>126</v>
      </c>
      <c r="AF162" s="586"/>
      <c r="AG162" s="181"/>
      <c r="AH162" s="205" t="s">
        <v>129</v>
      </c>
      <c r="AI162" s="657"/>
      <c r="AJ162" s="658"/>
      <c r="AO162" s="590"/>
      <c r="AP162" s="146"/>
      <c r="AQ162" s="146"/>
      <c r="AR162" s="146"/>
      <c r="AS162" s="147"/>
      <c r="AT162" s="145"/>
      <c r="AU162" s="146"/>
      <c r="AV162" s="146"/>
      <c r="AW162" s="146"/>
      <c r="AX162" s="146"/>
      <c r="AY162" s="146"/>
      <c r="AZ162" s="146"/>
      <c r="BA162" s="146"/>
      <c r="BB162" s="146"/>
      <c r="BC162" s="146"/>
      <c r="BD162" s="146"/>
      <c r="BE162" s="146"/>
      <c r="BF162" s="146"/>
      <c r="BG162" s="147"/>
      <c r="BH162" s="145"/>
      <c r="BI162" s="146"/>
      <c r="BJ162" s="146"/>
      <c r="BK162" s="146"/>
      <c r="BL162" s="593"/>
      <c r="BM162" s="31"/>
    </row>
    <row r="163" spans="1:66" s="89" customFormat="1" ht="18.95" customHeight="1" x14ac:dyDescent="0.25">
      <c r="A163" s="88"/>
      <c r="B163" s="88"/>
      <c r="C163" s="88"/>
      <c r="D163" s="88"/>
      <c r="E163" s="88"/>
      <c r="F163" s="88"/>
      <c r="G163" s="639" t="s">
        <v>130</v>
      </c>
      <c r="H163" s="195"/>
      <c r="I163" s="195"/>
      <c r="J163" s="195"/>
      <c r="K163" s="195"/>
      <c r="L163" s="195"/>
      <c r="M163" s="195"/>
      <c r="N163" s="195"/>
      <c r="O163" s="196"/>
      <c r="P163" s="194">
        <v>1</v>
      </c>
      <c r="Q163" s="195"/>
      <c r="R163" s="196"/>
      <c r="S163" s="660" t="s">
        <v>216</v>
      </c>
      <c r="T163" s="661"/>
      <c r="U163" s="662"/>
      <c r="V163" s="194" t="s">
        <v>131</v>
      </c>
      <c r="W163" s="195"/>
      <c r="X163" s="195"/>
      <c r="Y163" s="195"/>
      <c r="Z163" s="195"/>
      <c r="AA163" s="195"/>
      <c r="AB163" s="195"/>
      <c r="AC163" s="195"/>
      <c r="AD163" s="196"/>
      <c r="AE163" s="666">
        <v>6</v>
      </c>
      <c r="AF163" s="667"/>
      <c r="AG163" s="668"/>
      <c r="AH163" s="194">
        <v>4</v>
      </c>
      <c r="AI163" s="195"/>
      <c r="AJ163" s="672"/>
      <c r="AK163" s="88"/>
      <c r="AL163" s="88"/>
      <c r="AM163" s="88"/>
      <c r="AN163" s="88"/>
      <c r="AO163" s="612" t="s">
        <v>132</v>
      </c>
      <c r="AP163" s="613"/>
      <c r="AQ163" s="613"/>
      <c r="AR163" s="613"/>
      <c r="AS163" s="614"/>
      <c r="AT163" s="621" t="s">
        <v>186</v>
      </c>
      <c r="AU163" s="622"/>
      <c r="AV163" s="622"/>
      <c r="AW163" s="622"/>
      <c r="AX163" s="622"/>
      <c r="AY163" s="622"/>
      <c r="AZ163" s="622"/>
      <c r="BA163" s="622"/>
      <c r="BB163" s="622"/>
      <c r="BC163" s="622"/>
      <c r="BD163" s="622"/>
      <c r="BE163" s="622"/>
      <c r="BF163" s="622"/>
      <c r="BG163" s="623"/>
      <c r="BH163" s="630">
        <v>8</v>
      </c>
      <c r="BI163" s="631"/>
      <c r="BJ163" s="631"/>
      <c r="BK163" s="631"/>
      <c r="BL163" s="632"/>
      <c r="BM163" s="30"/>
      <c r="BN163" s="88"/>
    </row>
    <row r="164" spans="1:66" x14ac:dyDescent="0.25">
      <c r="G164" s="659"/>
      <c r="H164" s="201"/>
      <c r="I164" s="201"/>
      <c r="J164" s="201"/>
      <c r="K164" s="201"/>
      <c r="L164" s="201"/>
      <c r="M164" s="201"/>
      <c r="N164" s="201"/>
      <c r="O164" s="202"/>
      <c r="P164" s="200"/>
      <c r="Q164" s="201"/>
      <c r="R164" s="202"/>
      <c r="S164" s="663"/>
      <c r="T164" s="664"/>
      <c r="U164" s="665"/>
      <c r="V164" s="200"/>
      <c r="W164" s="201"/>
      <c r="X164" s="201"/>
      <c r="Y164" s="201"/>
      <c r="Z164" s="201"/>
      <c r="AA164" s="201"/>
      <c r="AB164" s="201"/>
      <c r="AC164" s="201"/>
      <c r="AD164" s="202"/>
      <c r="AE164" s="669"/>
      <c r="AF164" s="670"/>
      <c r="AG164" s="671"/>
      <c r="AH164" s="200"/>
      <c r="AI164" s="201"/>
      <c r="AJ164" s="673"/>
      <c r="AO164" s="615"/>
      <c r="AP164" s="616"/>
      <c r="AQ164" s="616"/>
      <c r="AR164" s="616"/>
      <c r="AS164" s="617"/>
      <c r="AT164" s="624"/>
      <c r="AU164" s="625"/>
      <c r="AV164" s="625"/>
      <c r="AW164" s="625"/>
      <c r="AX164" s="625"/>
      <c r="AY164" s="625"/>
      <c r="AZ164" s="625"/>
      <c r="BA164" s="625"/>
      <c r="BB164" s="625"/>
      <c r="BC164" s="625"/>
      <c r="BD164" s="625"/>
      <c r="BE164" s="625"/>
      <c r="BF164" s="625"/>
      <c r="BG164" s="626"/>
      <c r="BH164" s="633"/>
      <c r="BI164" s="634"/>
      <c r="BJ164" s="634"/>
      <c r="BK164" s="634"/>
      <c r="BL164" s="635"/>
      <c r="BM164" s="28"/>
    </row>
    <row r="165" spans="1:66" x14ac:dyDescent="0.25">
      <c r="G165" s="639" t="s">
        <v>180</v>
      </c>
      <c r="H165" s="140"/>
      <c r="I165" s="140"/>
      <c r="J165" s="140"/>
      <c r="K165" s="140"/>
      <c r="L165" s="140"/>
      <c r="M165" s="140"/>
      <c r="N165" s="140"/>
      <c r="O165" s="141"/>
      <c r="P165" s="139">
        <v>4</v>
      </c>
      <c r="Q165" s="140"/>
      <c r="R165" s="141"/>
      <c r="S165" s="139">
        <v>3</v>
      </c>
      <c r="T165" s="140"/>
      <c r="U165" s="141"/>
      <c r="V165" s="139" t="s">
        <v>133</v>
      </c>
      <c r="W165" s="140"/>
      <c r="X165" s="140"/>
      <c r="Y165" s="140"/>
      <c r="Z165" s="140"/>
      <c r="AA165" s="140"/>
      <c r="AB165" s="140"/>
      <c r="AC165" s="140"/>
      <c r="AD165" s="141"/>
      <c r="AE165" s="644">
        <v>7</v>
      </c>
      <c r="AF165" s="645"/>
      <c r="AG165" s="646"/>
      <c r="AH165" s="139">
        <v>6</v>
      </c>
      <c r="AI165" s="140"/>
      <c r="AJ165" s="591"/>
      <c r="AO165" s="615"/>
      <c r="AP165" s="616"/>
      <c r="AQ165" s="616"/>
      <c r="AR165" s="616"/>
      <c r="AS165" s="617"/>
      <c r="AT165" s="624"/>
      <c r="AU165" s="625"/>
      <c r="AV165" s="625"/>
      <c r="AW165" s="625"/>
      <c r="AX165" s="625"/>
      <c r="AY165" s="625"/>
      <c r="AZ165" s="625"/>
      <c r="BA165" s="625"/>
      <c r="BB165" s="625"/>
      <c r="BC165" s="625"/>
      <c r="BD165" s="625"/>
      <c r="BE165" s="625"/>
      <c r="BF165" s="625"/>
      <c r="BG165" s="626"/>
      <c r="BH165" s="633"/>
      <c r="BI165" s="634"/>
      <c r="BJ165" s="634"/>
      <c r="BK165" s="634"/>
      <c r="BL165" s="635"/>
      <c r="BM165" s="28"/>
    </row>
    <row r="166" spans="1:66" ht="56.1" customHeight="1" x14ac:dyDescent="0.25">
      <c r="G166" s="589"/>
      <c r="H166" s="143"/>
      <c r="I166" s="143"/>
      <c r="J166" s="143"/>
      <c r="K166" s="143"/>
      <c r="L166" s="143"/>
      <c r="M166" s="143"/>
      <c r="N166" s="143"/>
      <c r="O166" s="144"/>
      <c r="P166" s="142"/>
      <c r="Q166" s="143"/>
      <c r="R166" s="144"/>
      <c r="S166" s="142"/>
      <c r="T166" s="143"/>
      <c r="U166" s="144"/>
      <c r="V166" s="142"/>
      <c r="W166" s="143"/>
      <c r="X166" s="143"/>
      <c r="Y166" s="143"/>
      <c r="Z166" s="143"/>
      <c r="AA166" s="143"/>
      <c r="AB166" s="143"/>
      <c r="AC166" s="143"/>
      <c r="AD166" s="144"/>
      <c r="AE166" s="647"/>
      <c r="AF166" s="648"/>
      <c r="AG166" s="649"/>
      <c r="AH166" s="142"/>
      <c r="AI166" s="143"/>
      <c r="AJ166" s="592"/>
      <c r="AO166" s="615"/>
      <c r="AP166" s="616"/>
      <c r="AQ166" s="616"/>
      <c r="AR166" s="616"/>
      <c r="AS166" s="617"/>
      <c r="AT166" s="624"/>
      <c r="AU166" s="625"/>
      <c r="AV166" s="625"/>
      <c r="AW166" s="625"/>
      <c r="AX166" s="625"/>
      <c r="AY166" s="625"/>
      <c r="AZ166" s="625"/>
      <c r="BA166" s="625"/>
      <c r="BB166" s="625"/>
      <c r="BC166" s="625"/>
      <c r="BD166" s="625"/>
      <c r="BE166" s="625"/>
      <c r="BF166" s="625"/>
      <c r="BG166" s="626"/>
      <c r="BH166" s="633"/>
      <c r="BI166" s="634"/>
      <c r="BJ166" s="634"/>
      <c r="BK166" s="634"/>
      <c r="BL166" s="635"/>
      <c r="BM166" s="28"/>
    </row>
    <row r="167" spans="1:66" ht="16.5" thickBot="1" x14ac:dyDescent="0.3">
      <c r="G167" s="640"/>
      <c r="H167" s="641"/>
      <c r="I167" s="641"/>
      <c r="J167" s="641"/>
      <c r="K167" s="641"/>
      <c r="L167" s="641"/>
      <c r="M167" s="641"/>
      <c r="N167" s="641"/>
      <c r="O167" s="642"/>
      <c r="P167" s="643"/>
      <c r="Q167" s="641"/>
      <c r="R167" s="642"/>
      <c r="S167" s="643"/>
      <c r="T167" s="641"/>
      <c r="U167" s="642"/>
      <c r="V167" s="643"/>
      <c r="W167" s="641"/>
      <c r="X167" s="641"/>
      <c r="Y167" s="641"/>
      <c r="Z167" s="641"/>
      <c r="AA167" s="641"/>
      <c r="AB167" s="641"/>
      <c r="AC167" s="641"/>
      <c r="AD167" s="642"/>
      <c r="AE167" s="650"/>
      <c r="AF167" s="651"/>
      <c r="AG167" s="652"/>
      <c r="AH167" s="643"/>
      <c r="AI167" s="641"/>
      <c r="AJ167" s="653"/>
      <c r="AO167" s="618"/>
      <c r="AP167" s="619"/>
      <c r="AQ167" s="619"/>
      <c r="AR167" s="619"/>
      <c r="AS167" s="620"/>
      <c r="AT167" s="627"/>
      <c r="AU167" s="628"/>
      <c r="AV167" s="628"/>
      <c r="AW167" s="628"/>
      <c r="AX167" s="628"/>
      <c r="AY167" s="628"/>
      <c r="AZ167" s="628"/>
      <c r="BA167" s="628"/>
      <c r="BB167" s="628"/>
      <c r="BC167" s="628"/>
      <c r="BD167" s="628"/>
      <c r="BE167" s="628"/>
      <c r="BF167" s="628"/>
      <c r="BG167" s="629"/>
      <c r="BH167" s="636"/>
      <c r="BI167" s="637"/>
      <c r="BJ167" s="637"/>
      <c r="BK167" s="637"/>
      <c r="BL167" s="638"/>
      <c r="BM167" s="28"/>
    </row>
    <row r="168" spans="1:66" x14ac:dyDescent="0.25"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</row>
    <row r="169" spans="1:66" x14ac:dyDescent="0.25">
      <c r="G169" s="609" t="s">
        <v>134</v>
      </c>
      <c r="H169" s="609"/>
      <c r="I169" s="609"/>
      <c r="J169" s="609"/>
      <c r="K169" s="609"/>
      <c r="L169" s="609"/>
      <c r="M169" s="609"/>
      <c r="N169" s="609"/>
      <c r="O169" s="609"/>
      <c r="P169" s="609"/>
      <c r="Q169" s="609"/>
      <c r="R169" s="609"/>
      <c r="S169" s="609"/>
      <c r="T169" s="609"/>
      <c r="U169" s="609"/>
      <c r="V169" s="609"/>
      <c r="W169" s="609"/>
      <c r="X169" s="609"/>
      <c r="Y169" s="609"/>
      <c r="Z169" s="609"/>
      <c r="AA169" s="609"/>
      <c r="AB169" s="609"/>
      <c r="AC169" s="609"/>
      <c r="AD169" s="609"/>
      <c r="AE169" s="609"/>
      <c r="AF169" s="609"/>
      <c r="AG169" s="609"/>
      <c r="AH169" s="609"/>
      <c r="AI169" s="609"/>
      <c r="AJ169" s="609"/>
      <c r="AK169" s="609"/>
      <c r="AL169" s="609"/>
      <c r="AM169" s="609"/>
      <c r="AN169" s="609"/>
      <c r="AO169" s="609"/>
      <c r="AP169" s="609"/>
      <c r="AQ169" s="609"/>
      <c r="AR169" s="609"/>
      <c r="AS169" s="609"/>
      <c r="AT169" s="609"/>
      <c r="AU169" s="609"/>
      <c r="AV169" s="609"/>
      <c r="AW169" s="609"/>
      <c r="AX169" s="609"/>
      <c r="AY169" s="609"/>
      <c r="AZ169" s="609"/>
      <c r="BA169" s="609"/>
      <c r="BB169" s="609"/>
      <c r="BC169" s="609"/>
      <c r="BD169" s="609"/>
      <c r="BE169" s="609"/>
      <c r="BF169" s="609"/>
      <c r="BG169" s="609"/>
      <c r="BH169" s="609"/>
      <c r="BI169" s="609"/>
      <c r="BJ169" s="609"/>
      <c r="BK169" s="609"/>
      <c r="BL169" s="609"/>
      <c r="BM169" s="28"/>
    </row>
    <row r="170" spans="1:66" s="90" customFormat="1" ht="24.75" customHeight="1" x14ac:dyDescent="0.25">
      <c r="B170" s="91"/>
      <c r="C170" s="91"/>
      <c r="D170" s="91"/>
      <c r="E170" s="91"/>
      <c r="F170" s="91"/>
      <c r="G170" s="610"/>
      <c r="H170" s="610"/>
      <c r="I170" s="610"/>
      <c r="J170" s="610"/>
      <c r="K170" s="610"/>
      <c r="L170" s="610"/>
      <c r="M170" s="610"/>
      <c r="N170" s="610"/>
      <c r="O170" s="610"/>
      <c r="P170" s="610"/>
      <c r="Q170" s="610"/>
      <c r="R170" s="610"/>
      <c r="S170" s="610"/>
      <c r="T170" s="610"/>
      <c r="U170" s="610"/>
      <c r="V170" s="610"/>
      <c r="W170" s="610"/>
      <c r="X170" s="610"/>
      <c r="Y170" s="610"/>
      <c r="Z170" s="610"/>
      <c r="AA170" s="610"/>
      <c r="AB170" s="610"/>
      <c r="AC170" s="610"/>
      <c r="AD170" s="610"/>
      <c r="AE170" s="610"/>
      <c r="AF170" s="610"/>
      <c r="AG170" s="610"/>
      <c r="AH170" s="610"/>
      <c r="AI170" s="610"/>
      <c r="AJ170" s="610"/>
      <c r="AK170" s="610"/>
      <c r="AL170" s="610"/>
      <c r="AM170" s="610"/>
      <c r="AN170" s="610"/>
      <c r="AO170" s="610"/>
      <c r="AP170" s="610"/>
      <c r="AQ170" s="610"/>
      <c r="AR170" s="610"/>
      <c r="AS170" s="610"/>
      <c r="AT170" s="610"/>
      <c r="AU170" s="610"/>
      <c r="AV170" s="610"/>
      <c r="AW170" s="610"/>
      <c r="AX170" s="610"/>
      <c r="AY170" s="610"/>
      <c r="AZ170" s="610"/>
      <c r="BA170" s="610"/>
      <c r="BB170" s="610"/>
      <c r="BC170" s="610"/>
      <c r="BD170" s="610"/>
      <c r="BE170" s="610"/>
      <c r="BF170" s="610"/>
      <c r="BG170" s="610"/>
      <c r="BH170" s="610"/>
      <c r="BI170" s="610"/>
      <c r="BJ170" s="610"/>
      <c r="BK170" s="610"/>
      <c r="BL170" s="610"/>
      <c r="BM170" s="92"/>
      <c r="BN170" s="91"/>
    </row>
    <row r="171" spans="1:66" s="90" customFormat="1" ht="27.75" hidden="1" customHeight="1" x14ac:dyDescent="0.25">
      <c r="G171" s="610"/>
      <c r="H171" s="610"/>
      <c r="I171" s="610"/>
      <c r="J171" s="610"/>
      <c r="K171" s="610"/>
      <c r="L171" s="610"/>
      <c r="M171" s="610"/>
      <c r="N171" s="610"/>
      <c r="O171" s="610"/>
      <c r="P171" s="610"/>
      <c r="Q171" s="610"/>
      <c r="R171" s="610"/>
      <c r="S171" s="610"/>
      <c r="T171" s="610"/>
      <c r="U171" s="610"/>
      <c r="V171" s="610"/>
      <c r="W171" s="610"/>
      <c r="X171" s="610"/>
      <c r="Y171" s="610"/>
      <c r="Z171" s="610"/>
      <c r="AA171" s="610"/>
      <c r="AB171" s="610"/>
      <c r="AC171" s="610"/>
      <c r="AD171" s="610"/>
      <c r="AE171" s="610"/>
      <c r="AF171" s="610"/>
      <c r="AG171" s="610"/>
      <c r="AH171" s="610"/>
      <c r="AI171" s="610"/>
      <c r="AJ171" s="610"/>
      <c r="AK171" s="610"/>
      <c r="AL171" s="610"/>
      <c r="AM171" s="610"/>
      <c r="AN171" s="610"/>
      <c r="AO171" s="610"/>
      <c r="AP171" s="610"/>
      <c r="AQ171" s="610"/>
      <c r="AR171" s="610"/>
      <c r="AS171" s="610"/>
      <c r="AT171" s="610"/>
      <c r="AU171" s="610"/>
      <c r="AV171" s="610"/>
      <c r="AW171" s="610"/>
      <c r="AX171" s="610"/>
      <c r="AY171" s="610"/>
      <c r="AZ171" s="610"/>
      <c r="BA171" s="610"/>
      <c r="BB171" s="610"/>
      <c r="BC171" s="610"/>
      <c r="BD171" s="610"/>
      <c r="BE171" s="610"/>
      <c r="BF171" s="610"/>
      <c r="BG171" s="610"/>
      <c r="BH171" s="610"/>
      <c r="BI171" s="610"/>
      <c r="BJ171" s="610"/>
      <c r="BK171" s="610"/>
      <c r="BL171" s="610"/>
      <c r="BM171" s="92"/>
      <c r="BN171" s="91"/>
    </row>
    <row r="172" spans="1:66" s="90" customFormat="1" ht="27.75" customHeight="1" x14ac:dyDescent="0.25">
      <c r="G172" s="610" t="s">
        <v>135</v>
      </c>
      <c r="H172" s="610"/>
      <c r="I172" s="610"/>
      <c r="J172" s="610"/>
      <c r="K172" s="610"/>
      <c r="L172" s="610"/>
      <c r="M172" s="610"/>
      <c r="N172" s="610"/>
      <c r="O172" s="610"/>
      <c r="P172" s="610"/>
      <c r="Q172" s="610"/>
      <c r="R172" s="610"/>
      <c r="S172" s="610"/>
      <c r="T172" s="610"/>
      <c r="U172" s="610"/>
      <c r="V172" s="610"/>
      <c r="W172" s="610"/>
      <c r="X172" s="610"/>
      <c r="Y172" s="610"/>
      <c r="Z172" s="610"/>
      <c r="AA172" s="610"/>
      <c r="AB172" s="610"/>
      <c r="AC172" s="610"/>
      <c r="AD172" s="610"/>
      <c r="AE172" s="610"/>
      <c r="AF172" s="610"/>
      <c r="AG172" s="610"/>
      <c r="AH172" s="610"/>
      <c r="AI172" s="610"/>
      <c r="AJ172" s="610"/>
      <c r="AK172" s="610"/>
      <c r="AL172" s="610"/>
      <c r="AM172" s="610"/>
      <c r="AN172" s="610"/>
      <c r="AO172" s="610"/>
      <c r="AP172" s="610"/>
      <c r="AQ172" s="610"/>
      <c r="AR172" s="610"/>
      <c r="AS172" s="610"/>
      <c r="AT172" s="610"/>
      <c r="AU172" s="610"/>
      <c r="AV172" s="610"/>
      <c r="AW172" s="610"/>
      <c r="AX172" s="610"/>
      <c r="AY172" s="610"/>
      <c r="AZ172" s="610"/>
      <c r="BA172" s="610"/>
      <c r="BB172" s="610"/>
      <c r="BC172" s="610"/>
      <c r="BD172" s="610"/>
      <c r="BE172" s="610"/>
      <c r="BF172" s="610"/>
      <c r="BG172" s="610"/>
      <c r="BH172" s="610"/>
      <c r="BI172" s="610"/>
      <c r="BJ172" s="610"/>
      <c r="BK172" s="610"/>
      <c r="BL172" s="610"/>
      <c r="BM172" s="92"/>
      <c r="BN172" s="91"/>
    </row>
    <row r="173" spans="1:66" s="93" customFormat="1" ht="16.5" customHeight="1" x14ac:dyDescent="0.2">
      <c r="B173" s="94"/>
      <c r="C173" s="94"/>
      <c r="D173" s="94"/>
      <c r="E173" s="94"/>
      <c r="F173" s="94"/>
      <c r="G173" s="611" t="s">
        <v>136</v>
      </c>
      <c r="H173" s="611"/>
      <c r="I173" s="611"/>
      <c r="J173" s="611"/>
      <c r="K173" s="611"/>
      <c r="L173" s="611"/>
      <c r="M173" s="611"/>
      <c r="N173" s="611"/>
      <c r="O173" s="611"/>
      <c r="P173" s="611"/>
      <c r="Q173" s="611"/>
      <c r="R173" s="611"/>
      <c r="S173" s="611"/>
      <c r="T173" s="611"/>
      <c r="U173" s="611"/>
      <c r="V173" s="611"/>
      <c r="W173" s="611"/>
      <c r="X173" s="611"/>
      <c r="Y173" s="611"/>
      <c r="Z173" s="611"/>
      <c r="AA173" s="611"/>
      <c r="AB173" s="611"/>
      <c r="AC173" s="611"/>
      <c r="AD173" s="611"/>
      <c r="AE173" s="611"/>
      <c r="AF173" s="611"/>
      <c r="AG173" s="611"/>
      <c r="AH173" s="611"/>
      <c r="AI173" s="611"/>
      <c r="AJ173" s="611"/>
      <c r="AK173" s="611"/>
      <c r="AL173" s="611"/>
      <c r="AM173" s="611"/>
      <c r="AN173" s="611"/>
      <c r="AO173" s="611"/>
      <c r="AP173" s="611"/>
      <c r="AQ173" s="611"/>
      <c r="AR173" s="611"/>
      <c r="AS173" s="611"/>
      <c r="AT173" s="611"/>
      <c r="AU173" s="611"/>
      <c r="AV173" s="611"/>
      <c r="AW173" s="611"/>
      <c r="AX173" s="611"/>
      <c r="AY173" s="611"/>
      <c r="AZ173" s="611"/>
      <c r="BA173" s="611"/>
      <c r="BB173" s="611"/>
      <c r="BC173" s="611"/>
      <c r="BD173" s="611"/>
      <c r="BE173" s="611"/>
      <c r="BF173" s="611"/>
      <c r="BG173" s="611"/>
      <c r="BH173" s="611"/>
      <c r="BI173" s="611"/>
      <c r="BJ173" s="611"/>
      <c r="BK173" s="611"/>
      <c r="BL173" s="611"/>
      <c r="BM173" s="95"/>
      <c r="BN173" s="94"/>
    </row>
    <row r="174" spans="1:66" s="93" customFormat="1" ht="23.25" hidden="1" customHeight="1" x14ac:dyDescent="0.2">
      <c r="B174" s="94"/>
      <c r="C174" s="94"/>
      <c r="D174" s="94"/>
      <c r="E174" s="94"/>
      <c r="F174" s="94"/>
      <c r="G174" s="611" t="s">
        <v>136</v>
      </c>
      <c r="H174" s="611"/>
      <c r="I174" s="611"/>
      <c r="J174" s="611"/>
      <c r="K174" s="611"/>
      <c r="L174" s="611"/>
      <c r="M174" s="611"/>
      <c r="N174" s="611"/>
      <c r="O174" s="611"/>
      <c r="P174" s="611"/>
      <c r="Q174" s="611"/>
      <c r="R174" s="611"/>
      <c r="S174" s="611"/>
      <c r="T174" s="611"/>
      <c r="U174" s="611"/>
      <c r="V174" s="611"/>
      <c r="W174" s="611"/>
      <c r="X174" s="611"/>
      <c r="Y174" s="611"/>
      <c r="Z174" s="611"/>
      <c r="AA174" s="611"/>
      <c r="AB174" s="611"/>
      <c r="AC174" s="611"/>
      <c r="AD174" s="611"/>
      <c r="AE174" s="611"/>
      <c r="AF174" s="611"/>
      <c r="AG174" s="611"/>
      <c r="AH174" s="611"/>
      <c r="AI174" s="611"/>
      <c r="AJ174" s="611"/>
      <c r="AK174" s="611"/>
      <c r="AL174" s="611"/>
      <c r="AM174" s="611"/>
      <c r="AN174" s="611"/>
      <c r="AO174" s="611"/>
      <c r="AP174" s="611"/>
      <c r="AQ174" s="611"/>
      <c r="AR174" s="611"/>
      <c r="AS174" s="611"/>
      <c r="AT174" s="611"/>
      <c r="AU174" s="611"/>
      <c r="AV174" s="611"/>
      <c r="AW174" s="611"/>
      <c r="AX174" s="611"/>
      <c r="AY174" s="611"/>
      <c r="AZ174" s="611"/>
      <c r="BA174" s="611"/>
      <c r="BB174" s="611"/>
      <c r="BC174" s="611"/>
      <c r="BD174" s="611"/>
      <c r="BE174" s="611"/>
      <c r="BF174" s="611"/>
      <c r="BG174" s="611"/>
      <c r="BH174" s="611"/>
      <c r="BI174" s="611"/>
      <c r="BJ174" s="611"/>
      <c r="BK174" s="611"/>
      <c r="BL174" s="611"/>
      <c r="BM174" s="95"/>
      <c r="BN174" s="94"/>
    </row>
    <row r="175" spans="1:66" s="93" customFormat="1" ht="23.25" hidden="1" customHeight="1" x14ac:dyDescent="0.2">
      <c r="B175" s="94"/>
      <c r="C175" s="94"/>
      <c r="D175" s="94"/>
      <c r="E175" s="94"/>
      <c r="F175" s="94"/>
      <c r="G175" s="611" t="s">
        <v>136</v>
      </c>
      <c r="H175" s="611"/>
      <c r="I175" s="611"/>
      <c r="J175" s="611"/>
      <c r="K175" s="611"/>
      <c r="L175" s="611"/>
      <c r="M175" s="611"/>
      <c r="N175" s="611"/>
      <c r="O175" s="611"/>
      <c r="P175" s="611"/>
      <c r="Q175" s="611"/>
      <c r="R175" s="611"/>
      <c r="S175" s="611"/>
      <c r="T175" s="611"/>
      <c r="U175" s="611"/>
      <c r="V175" s="611"/>
      <c r="W175" s="611"/>
      <c r="X175" s="611"/>
      <c r="Y175" s="611"/>
      <c r="Z175" s="611"/>
      <c r="AA175" s="611"/>
      <c r="AB175" s="611"/>
      <c r="AC175" s="611"/>
      <c r="AD175" s="611"/>
      <c r="AE175" s="611"/>
      <c r="AF175" s="611"/>
      <c r="AG175" s="611"/>
      <c r="AH175" s="611"/>
      <c r="AI175" s="611"/>
      <c r="AJ175" s="611"/>
      <c r="AK175" s="611"/>
      <c r="AL175" s="611"/>
      <c r="AM175" s="611"/>
      <c r="AN175" s="611"/>
      <c r="AO175" s="611"/>
      <c r="AP175" s="611"/>
      <c r="AQ175" s="611"/>
      <c r="AR175" s="611"/>
      <c r="AS175" s="611"/>
      <c r="AT175" s="611"/>
      <c r="AU175" s="611"/>
      <c r="AV175" s="611"/>
      <c r="AW175" s="611"/>
      <c r="AX175" s="611"/>
      <c r="AY175" s="611"/>
      <c r="AZ175" s="611"/>
      <c r="BA175" s="611"/>
      <c r="BB175" s="611"/>
      <c r="BC175" s="611"/>
      <c r="BD175" s="611"/>
      <c r="BE175" s="611"/>
      <c r="BF175" s="611"/>
      <c r="BG175" s="611"/>
      <c r="BH175" s="611"/>
      <c r="BI175" s="611"/>
      <c r="BJ175" s="611"/>
      <c r="BK175" s="611"/>
      <c r="BL175" s="611"/>
      <c r="BM175" s="95"/>
      <c r="BN175" s="94"/>
    </row>
    <row r="176" spans="1:66" s="96" customFormat="1" ht="18" customHeight="1" x14ac:dyDescent="0.2">
      <c r="B176" s="97"/>
      <c r="C176" s="97"/>
      <c r="D176" s="97"/>
      <c r="E176" s="97"/>
      <c r="F176" s="97"/>
      <c r="G176" s="98" t="s">
        <v>137</v>
      </c>
      <c r="H176" s="98"/>
      <c r="I176" s="98"/>
      <c r="J176" s="98"/>
      <c r="K176" s="98"/>
      <c r="L176" s="98"/>
      <c r="M176" s="98"/>
      <c r="N176" s="98"/>
      <c r="O176" s="98"/>
      <c r="P176" s="98"/>
      <c r="Q176" s="98"/>
      <c r="R176" s="98"/>
      <c r="S176" s="98"/>
      <c r="T176" s="98"/>
      <c r="U176" s="98"/>
      <c r="V176" s="98"/>
      <c r="W176" s="98"/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7" t="s">
        <v>214</v>
      </c>
      <c r="AM176" s="97" t="s">
        <v>209</v>
      </c>
      <c r="AN176" s="97"/>
      <c r="AO176" s="97"/>
      <c r="AP176" s="97"/>
      <c r="AQ176" s="97"/>
      <c r="AR176" s="97"/>
      <c r="AS176" s="97"/>
      <c r="AT176" s="97"/>
      <c r="AU176" s="97"/>
      <c r="AV176" s="97"/>
      <c r="AW176" s="97"/>
    </row>
    <row r="177" spans="1:66" s="96" customFormat="1" ht="24.75" customHeight="1" x14ac:dyDescent="0.2">
      <c r="B177" s="10"/>
      <c r="C177" s="10"/>
      <c r="D177" s="10"/>
      <c r="E177" s="10"/>
      <c r="F177" s="10"/>
      <c r="G177" s="10" t="s">
        <v>138</v>
      </c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</row>
    <row r="178" spans="1:66" s="96" customFormat="1" ht="12.75" x14ac:dyDescent="0.2">
      <c r="A178" s="10"/>
    </row>
    <row r="179" spans="1:66" s="96" customFormat="1" ht="24.75" customHeight="1" x14ac:dyDescent="0.2">
      <c r="B179" s="10"/>
      <c r="C179" s="10"/>
      <c r="D179" s="10"/>
      <c r="E179" s="10"/>
      <c r="F179" s="10"/>
      <c r="G179" s="10" t="s">
        <v>139</v>
      </c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</row>
    <row r="180" spans="1:66" s="96" customFormat="1" ht="18" customHeight="1" x14ac:dyDescent="0.2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</row>
    <row r="181" spans="1:66" s="96" customFormat="1" ht="24.75" hidden="1" customHeight="1" x14ac:dyDescent="0.2">
      <c r="A181" s="675"/>
      <c r="B181" s="675"/>
      <c r="C181" s="675"/>
      <c r="D181" s="675"/>
      <c r="E181" s="675"/>
      <c r="F181" s="675"/>
      <c r="G181" s="675"/>
      <c r="H181" s="675"/>
      <c r="I181" s="675"/>
      <c r="J181" s="675"/>
      <c r="K181" s="675"/>
      <c r="L181" s="675"/>
      <c r="M181" s="675"/>
      <c r="N181" s="675"/>
      <c r="O181" s="675"/>
      <c r="P181" s="675"/>
      <c r="Q181" s="675"/>
      <c r="R181" s="675"/>
      <c r="S181" s="675"/>
      <c r="T181" s="675"/>
      <c r="U181" s="675"/>
      <c r="V181" s="675"/>
      <c r="W181" s="675"/>
      <c r="X181" s="675"/>
      <c r="Y181" s="675"/>
      <c r="Z181" s="675"/>
      <c r="AA181" s="675"/>
      <c r="AB181" s="675"/>
      <c r="AC181" s="675"/>
      <c r="AD181" s="675"/>
      <c r="AE181" s="675"/>
      <c r="AF181" s="675"/>
      <c r="AG181" s="675"/>
      <c r="AH181" s="675"/>
      <c r="AI181" s="675"/>
      <c r="AJ181" s="675"/>
      <c r="AK181" s="675"/>
      <c r="AL181" s="675"/>
      <c r="AM181" s="675"/>
      <c r="AN181" s="675"/>
      <c r="AO181" s="675"/>
      <c r="AP181" s="675"/>
      <c r="AQ181" s="675"/>
      <c r="AR181" s="675"/>
      <c r="AS181" s="675"/>
      <c r="AT181" s="675"/>
      <c r="AU181" s="675"/>
      <c r="AV181" s="675"/>
      <c r="AW181" s="675"/>
      <c r="AX181" s="675"/>
      <c r="AY181" s="675"/>
      <c r="AZ181" s="675"/>
      <c r="BA181" s="675"/>
      <c r="BB181" s="675"/>
      <c r="BC181" s="675"/>
      <c r="BD181" s="675"/>
      <c r="BE181" s="675"/>
      <c r="BF181" s="675"/>
      <c r="BG181" s="675"/>
      <c r="BH181" s="675"/>
      <c r="BI181" s="675"/>
      <c r="BJ181" s="675"/>
      <c r="BK181" s="675"/>
      <c r="BL181" s="675"/>
      <c r="BM181" s="675"/>
      <c r="BN181" s="675"/>
    </row>
    <row r="182" spans="1:66" ht="11.1" customHeight="1" x14ac:dyDescent="0.25">
      <c r="A182" s="4"/>
      <c r="B182" s="4"/>
      <c r="C182" s="4"/>
      <c r="D182" s="207" t="s">
        <v>140</v>
      </c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  <c r="R182" s="207"/>
      <c r="S182" s="207"/>
      <c r="T182" s="674"/>
      <c r="U182" s="674"/>
      <c r="V182" s="674"/>
      <c r="W182" s="674"/>
      <c r="X182" s="674"/>
      <c r="Y182" s="674"/>
      <c r="Z182" s="30"/>
      <c r="AA182" s="30"/>
      <c r="AB182" s="207" t="s">
        <v>141</v>
      </c>
      <c r="AC182" s="207"/>
      <c r="AD182" s="207"/>
      <c r="AE182" s="207"/>
      <c r="AF182" s="207"/>
      <c r="AG182" s="207"/>
      <c r="AH182" s="207"/>
      <c r="AI182" s="207"/>
      <c r="AJ182" s="207"/>
      <c r="AK182" s="207"/>
      <c r="AL182" s="207"/>
      <c r="AM182" s="207"/>
      <c r="AN182" s="207"/>
      <c r="AO182" s="207"/>
      <c r="AP182" s="207"/>
      <c r="AQ182" s="207"/>
      <c r="AR182" s="207"/>
      <c r="AS182" s="30"/>
      <c r="AT182" s="30"/>
      <c r="AU182" s="30"/>
      <c r="AV182" s="207" t="s">
        <v>187</v>
      </c>
      <c r="AW182" s="207"/>
      <c r="AX182" s="207"/>
      <c r="AY182" s="207"/>
      <c r="AZ182" s="207"/>
      <c r="BA182" s="207"/>
      <c r="BB182" s="207"/>
      <c r="BC182" s="207"/>
      <c r="BD182" s="207"/>
      <c r="BE182" s="207"/>
      <c r="BF182" s="207"/>
      <c r="BG182" s="207"/>
      <c r="BH182" s="207"/>
      <c r="BI182" s="207"/>
      <c r="BJ182" s="207"/>
      <c r="BK182" s="207"/>
      <c r="BL182" s="207"/>
      <c r="BM182" s="207"/>
      <c r="BN182" s="207"/>
    </row>
    <row r="183" spans="1:66" ht="11.1" customHeight="1" x14ac:dyDescent="0.25">
      <c r="A183" s="4"/>
      <c r="B183" s="4"/>
      <c r="C183" s="4"/>
      <c r="D183" s="207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  <c r="R183" s="207"/>
      <c r="S183" s="207"/>
      <c r="T183" s="674"/>
      <c r="U183" s="674"/>
      <c r="V183" s="674"/>
      <c r="W183" s="674"/>
      <c r="X183" s="674"/>
      <c r="Y183" s="674"/>
      <c r="Z183" s="30"/>
      <c r="AA183" s="30"/>
      <c r="AB183" s="207"/>
      <c r="AC183" s="207"/>
      <c r="AD183" s="207"/>
      <c r="AE183" s="207"/>
      <c r="AF183" s="207"/>
      <c r="AG183" s="207"/>
      <c r="AH183" s="207"/>
      <c r="AI183" s="207"/>
      <c r="AJ183" s="207"/>
      <c r="AK183" s="207"/>
      <c r="AL183" s="207"/>
      <c r="AM183" s="207"/>
      <c r="AN183" s="207"/>
      <c r="AO183" s="207"/>
      <c r="AP183" s="207"/>
      <c r="AQ183" s="207"/>
      <c r="AR183" s="207"/>
      <c r="AS183" s="30"/>
      <c r="AT183" s="30"/>
      <c r="AU183" s="30"/>
      <c r="AV183" s="207"/>
      <c r="AW183" s="207"/>
      <c r="AX183" s="207"/>
      <c r="AY183" s="207"/>
      <c r="AZ183" s="207"/>
      <c r="BA183" s="207"/>
      <c r="BB183" s="207"/>
      <c r="BC183" s="207"/>
      <c r="BD183" s="207"/>
      <c r="BE183" s="207"/>
      <c r="BF183" s="207"/>
      <c r="BG183" s="207"/>
      <c r="BH183" s="207"/>
      <c r="BI183" s="207"/>
      <c r="BJ183" s="207"/>
      <c r="BK183" s="207"/>
      <c r="BL183" s="207"/>
      <c r="BM183" s="207"/>
      <c r="BN183" s="207"/>
    </row>
    <row r="184" spans="1:66" ht="11.1" customHeight="1" x14ac:dyDescent="0.25">
      <c r="A184" s="4"/>
      <c r="B184" s="4"/>
      <c r="C184" s="4"/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  <c r="R184" s="207"/>
      <c r="S184" s="207"/>
      <c r="T184" s="674"/>
      <c r="U184" s="674"/>
      <c r="V184" s="674"/>
      <c r="W184" s="674"/>
      <c r="X184" s="674"/>
      <c r="Y184" s="674"/>
      <c r="Z184" s="30"/>
      <c r="AA184" s="30"/>
      <c r="AB184" s="207"/>
      <c r="AC184" s="207"/>
      <c r="AD184" s="207"/>
      <c r="AE184" s="207"/>
      <c r="AF184" s="207"/>
      <c r="AG184" s="207"/>
      <c r="AH184" s="207"/>
      <c r="AI184" s="207"/>
      <c r="AJ184" s="207"/>
      <c r="AK184" s="207"/>
      <c r="AL184" s="207"/>
      <c r="AM184" s="207"/>
      <c r="AN184" s="207"/>
      <c r="AO184" s="207"/>
      <c r="AP184" s="207"/>
      <c r="AQ184" s="207"/>
      <c r="AR184" s="207"/>
      <c r="AS184" s="30"/>
      <c r="AT184" s="30"/>
      <c r="AU184" s="30"/>
      <c r="AV184" s="207"/>
      <c r="AW184" s="207"/>
      <c r="AX184" s="207"/>
      <c r="AY184" s="207"/>
      <c r="AZ184" s="207"/>
      <c r="BA184" s="207"/>
      <c r="BB184" s="207"/>
      <c r="BC184" s="207"/>
      <c r="BD184" s="207"/>
      <c r="BE184" s="207"/>
      <c r="BF184" s="207"/>
      <c r="BG184" s="207"/>
      <c r="BH184" s="207"/>
      <c r="BI184" s="207"/>
      <c r="BJ184" s="207"/>
      <c r="BK184" s="207"/>
      <c r="BL184" s="207"/>
      <c r="BM184" s="207"/>
      <c r="BN184" s="207"/>
    </row>
    <row r="185" spans="1:66" ht="11.1" customHeight="1" x14ac:dyDescent="0.25">
      <c r="A185" s="4"/>
      <c r="B185" s="4"/>
      <c r="C185" s="4"/>
      <c r="D185" s="207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  <c r="R185" s="207"/>
      <c r="S185" s="207"/>
      <c r="T185" s="674"/>
      <c r="U185" s="674"/>
      <c r="V185" s="674"/>
      <c r="W185" s="674"/>
      <c r="X185" s="674"/>
      <c r="Y185" s="674"/>
      <c r="Z185" s="30"/>
      <c r="AA185" s="30"/>
      <c r="AB185" s="207"/>
      <c r="AC185" s="207"/>
      <c r="AD185" s="207"/>
      <c r="AE185" s="207"/>
      <c r="AF185" s="207"/>
      <c r="AG185" s="207"/>
      <c r="AH185" s="207"/>
      <c r="AI185" s="207"/>
      <c r="AJ185" s="207"/>
      <c r="AK185" s="207"/>
      <c r="AL185" s="207"/>
      <c r="AM185" s="207"/>
      <c r="AN185" s="207"/>
      <c r="AO185" s="207"/>
      <c r="AP185" s="207"/>
      <c r="AQ185" s="207"/>
      <c r="AR185" s="207"/>
      <c r="AS185" s="30"/>
      <c r="AT185" s="30"/>
      <c r="AU185" s="30"/>
      <c r="AV185" s="207"/>
      <c r="AW185" s="207"/>
      <c r="AX185" s="207"/>
      <c r="AY185" s="207"/>
      <c r="AZ185" s="207"/>
      <c r="BA185" s="207"/>
      <c r="BB185" s="207"/>
      <c r="BC185" s="207"/>
      <c r="BD185" s="207"/>
      <c r="BE185" s="207"/>
      <c r="BF185" s="207"/>
      <c r="BG185" s="207"/>
      <c r="BH185" s="207"/>
      <c r="BI185" s="207"/>
      <c r="BJ185" s="207"/>
      <c r="BK185" s="207"/>
      <c r="BL185" s="207"/>
      <c r="BM185" s="207"/>
      <c r="BN185" s="207"/>
    </row>
    <row r="186" spans="1:66" ht="22.5" customHeight="1" x14ac:dyDescent="0.25">
      <c r="D186" s="207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  <c r="R186" s="207"/>
      <c r="S186" s="207"/>
      <c r="Z186" s="30"/>
      <c r="AA186" s="30"/>
      <c r="AB186" s="207"/>
      <c r="AC186" s="207"/>
      <c r="AD186" s="207"/>
      <c r="AE186" s="207"/>
      <c r="AF186" s="207"/>
      <c r="AG186" s="207"/>
      <c r="AH186" s="207"/>
      <c r="AI186" s="207"/>
      <c r="AJ186" s="207"/>
      <c r="AK186" s="207"/>
      <c r="AL186" s="207"/>
      <c r="AM186" s="207"/>
      <c r="AN186" s="207"/>
      <c r="AO186" s="207"/>
      <c r="AP186" s="207"/>
      <c r="AQ186" s="207"/>
      <c r="AR186" s="207"/>
      <c r="AS186" s="30"/>
      <c r="AT186" s="30"/>
      <c r="AU186" s="30"/>
      <c r="AV186" s="207"/>
      <c r="AW186" s="207"/>
      <c r="AX186" s="207"/>
      <c r="AY186" s="207"/>
      <c r="AZ186" s="207"/>
      <c r="BA186" s="207"/>
      <c r="BB186" s="207"/>
      <c r="BC186" s="207"/>
      <c r="BD186" s="207"/>
      <c r="BE186" s="207"/>
      <c r="BF186" s="207"/>
      <c r="BG186" s="207"/>
      <c r="BH186" s="207"/>
      <c r="BI186" s="207"/>
      <c r="BJ186" s="207"/>
      <c r="BK186" s="207"/>
      <c r="BL186" s="207"/>
      <c r="BM186" s="207"/>
      <c r="BN186" s="207"/>
    </row>
    <row r="187" spans="1:66" x14ac:dyDescent="0.25">
      <c r="AV187" s="207"/>
      <c r="AW187" s="207"/>
      <c r="AX187" s="207"/>
      <c r="AY187" s="207"/>
      <c r="AZ187" s="207"/>
      <c r="BA187" s="207"/>
      <c r="BB187" s="207"/>
      <c r="BC187" s="207"/>
      <c r="BD187" s="207"/>
      <c r="BE187" s="207"/>
      <c r="BF187" s="207"/>
      <c r="BG187" s="207"/>
      <c r="BH187" s="207"/>
      <c r="BI187" s="207"/>
      <c r="BJ187" s="207"/>
      <c r="BK187" s="207"/>
      <c r="BL187" s="207"/>
      <c r="BM187" s="207"/>
      <c r="BN187" s="207"/>
    </row>
    <row r="188" spans="1:66" x14ac:dyDescent="0.25">
      <c r="BC188" s="10"/>
      <c r="BD188" s="10"/>
      <c r="BG188" s="10"/>
      <c r="BH188" s="10"/>
      <c r="BI188" s="10"/>
      <c r="BJ188" s="10"/>
      <c r="BK188" s="10"/>
      <c r="BL188" s="10"/>
    </row>
    <row r="189" spans="1:66" x14ac:dyDescent="0.25">
      <c r="BC189" s="10"/>
      <c r="BD189" s="10"/>
      <c r="BG189" s="10"/>
      <c r="BH189" s="10"/>
      <c r="BI189" s="10"/>
      <c r="BJ189" s="10"/>
      <c r="BK189" s="10"/>
      <c r="BL189" s="10"/>
    </row>
    <row r="190" spans="1:66" x14ac:dyDescent="0.25">
      <c r="BC190" s="10"/>
      <c r="BD190" s="10"/>
      <c r="BG190" s="10"/>
      <c r="BH190" s="10"/>
      <c r="BI190" s="10"/>
      <c r="BJ190" s="10"/>
      <c r="BK190" s="10"/>
      <c r="BL190" s="10"/>
    </row>
    <row r="191" spans="1:66" x14ac:dyDescent="0.25">
      <c r="BC191" s="10"/>
      <c r="BD191" s="10"/>
      <c r="BG191" s="10"/>
      <c r="BH191" s="10"/>
      <c r="BI191" s="10"/>
      <c r="BJ191" s="10"/>
      <c r="BK191" s="10"/>
      <c r="BL191" s="10"/>
    </row>
    <row r="192" spans="1:66" x14ac:dyDescent="0.25">
      <c r="BC192" s="10"/>
      <c r="BD192" s="10"/>
      <c r="BG192" s="10"/>
      <c r="BH192" s="10"/>
      <c r="BI192" s="10"/>
      <c r="BJ192" s="10"/>
      <c r="BK192" s="10"/>
      <c r="BL192" s="10"/>
    </row>
    <row r="193" spans="55:64" x14ac:dyDescent="0.25">
      <c r="BC193" s="10"/>
      <c r="BD193" s="10"/>
      <c r="BG193" s="10"/>
      <c r="BH193" s="10"/>
      <c r="BI193" s="10"/>
      <c r="BJ193" s="10"/>
      <c r="BK193" s="10"/>
      <c r="BL193" s="10"/>
    </row>
    <row r="194" spans="55:64" x14ac:dyDescent="0.25">
      <c r="BC194" s="10"/>
      <c r="BD194" s="10"/>
      <c r="BG194" s="10"/>
      <c r="BH194" s="10"/>
      <c r="BI194" s="10"/>
      <c r="BJ194" s="10"/>
      <c r="BK194" s="10"/>
      <c r="BL194" s="10"/>
    </row>
    <row r="195" spans="55:64" x14ac:dyDescent="0.25">
      <c r="BC195" s="10"/>
      <c r="BD195" s="10"/>
      <c r="BG195" s="10"/>
      <c r="BH195" s="10"/>
      <c r="BI195" s="10"/>
      <c r="BJ195" s="10"/>
      <c r="BK195" s="10"/>
      <c r="BL195" s="10"/>
    </row>
    <row r="196" spans="55:64" x14ac:dyDescent="0.25">
      <c r="BC196" s="10"/>
      <c r="BD196" s="10"/>
      <c r="BG196" s="10"/>
      <c r="BH196" s="10"/>
      <c r="BI196" s="10"/>
      <c r="BJ196" s="10"/>
      <c r="BK196" s="10"/>
      <c r="BL196" s="10"/>
    </row>
    <row r="197" spans="55:64" x14ac:dyDescent="0.25">
      <c r="BC197" s="10"/>
      <c r="BD197" s="10"/>
      <c r="BG197" s="10"/>
      <c r="BH197" s="10"/>
      <c r="BI197" s="10"/>
      <c r="BJ197" s="10"/>
      <c r="BK197" s="10"/>
      <c r="BL197" s="10"/>
    </row>
    <row r="198" spans="55:64" x14ac:dyDescent="0.25">
      <c r="BC198" s="10"/>
      <c r="BD198" s="10"/>
      <c r="BG198" s="10"/>
      <c r="BH198" s="10"/>
      <c r="BI198" s="10"/>
      <c r="BJ198" s="10"/>
      <c r="BK198" s="10"/>
      <c r="BL198" s="10"/>
    </row>
    <row r="199" spans="55:64" x14ac:dyDescent="0.25">
      <c r="BC199" s="10"/>
      <c r="BD199" s="10"/>
      <c r="BG199" s="10"/>
      <c r="BH199" s="10"/>
      <c r="BI199" s="10"/>
      <c r="BJ199" s="10"/>
      <c r="BK199" s="10"/>
      <c r="BL199" s="10"/>
    </row>
    <row r="200" spans="55:64" x14ac:dyDescent="0.25">
      <c r="BC200" s="10"/>
      <c r="BD200" s="10"/>
      <c r="BG200" s="10"/>
      <c r="BH200" s="10"/>
      <c r="BI200" s="10"/>
      <c r="BJ200" s="10"/>
      <c r="BK200" s="10"/>
      <c r="BL200" s="10"/>
    </row>
    <row r="201" spans="55:64" x14ac:dyDescent="0.25">
      <c r="BC201" s="10"/>
      <c r="BD201" s="10"/>
      <c r="BG201" s="10"/>
      <c r="BH201" s="10"/>
      <c r="BI201" s="10"/>
      <c r="BJ201" s="10"/>
      <c r="BK201" s="10"/>
      <c r="BL201" s="10"/>
    </row>
    <row r="202" spans="55:64" x14ac:dyDescent="0.25">
      <c r="BC202" s="10"/>
      <c r="BD202" s="10"/>
      <c r="BG202" s="10"/>
      <c r="BH202" s="10"/>
      <c r="BI202" s="10"/>
      <c r="BJ202" s="10"/>
      <c r="BK202" s="10"/>
      <c r="BL202" s="10"/>
    </row>
    <row r="203" spans="55:64" x14ac:dyDescent="0.25">
      <c r="BC203" s="10"/>
      <c r="BD203" s="10"/>
      <c r="BG203" s="10"/>
      <c r="BH203" s="10"/>
      <c r="BI203" s="10"/>
      <c r="BJ203" s="10"/>
      <c r="BK203" s="10"/>
      <c r="BL203" s="10"/>
    </row>
    <row r="204" spans="55:64" x14ac:dyDescent="0.25">
      <c r="BC204" s="10"/>
      <c r="BD204" s="10"/>
      <c r="BG204" s="10"/>
      <c r="BH204" s="10"/>
      <c r="BI204" s="10"/>
      <c r="BJ204" s="10"/>
      <c r="BK204" s="10"/>
      <c r="BL204" s="10"/>
    </row>
    <row r="205" spans="55:64" x14ac:dyDescent="0.25">
      <c r="BC205" s="10"/>
      <c r="BD205" s="10"/>
      <c r="BG205" s="10"/>
      <c r="BH205" s="10"/>
      <c r="BI205" s="10"/>
      <c r="BJ205" s="10"/>
      <c r="BK205" s="10"/>
      <c r="BL205" s="10"/>
    </row>
    <row r="206" spans="55:64" x14ac:dyDescent="0.25">
      <c r="BC206" s="10"/>
      <c r="BD206" s="10"/>
      <c r="BG206" s="10"/>
      <c r="BH206" s="10"/>
      <c r="BI206" s="10"/>
      <c r="BJ206" s="10"/>
      <c r="BK206" s="10"/>
      <c r="BL206" s="10"/>
    </row>
    <row r="207" spans="55:64" x14ac:dyDescent="0.25">
      <c r="BC207" s="10"/>
      <c r="BD207" s="10"/>
      <c r="BG207" s="10"/>
      <c r="BH207" s="10"/>
      <c r="BI207" s="10"/>
      <c r="BJ207" s="10"/>
      <c r="BK207" s="10"/>
      <c r="BL207" s="10"/>
    </row>
    <row r="208" spans="55:64" x14ac:dyDescent="0.25">
      <c r="BC208" s="10"/>
      <c r="BD208" s="10"/>
      <c r="BG208" s="10"/>
      <c r="BH208" s="10"/>
      <c r="BI208" s="10"/>
      <c r="BJ208" s="10"/>
      <c r="BK208" s="10"/>
      <c r="BL208" s="10"/>
    </row>
    <row r="209" spans="55:64" x14ac:dyDescent="0.25">
      <c r="BC209" s="10"/>
      <c r="BD209" s="10"/>
      <c r="BG209" s="10"/>
      <c r="BH209" s="10"/>
      <c r="BI209" s="10"/>
      <c r="BJ209" s="10"/>
      <c r="BK209" s="10"/>
      <c r="BL209" s="10"/>
    </row>
    <row r="210" spans="55:64" x14ac:dyDescent="0.25">
      <c r="BC210" s="10"/>
      <c r="BD210" s="10"/>
      <c r="BG210" s="10"/>
      <c r="BH210" s="10"/>
      <c r="BI210" s="10"/>
      <c r="BJ210" s="10"/>
      <c r="BK210" s="10"/>
      <c r="BL210" s="10"/>
    </row>
    <row r="211" spans="55:64" x14ac:dyDescent="0.25">
      <c r="BC211" s="10"/>
      <c r="BD211" s="10"/>
      <c r="BG211" s="10"/>
      <c r="BH211" s="10"/>
      <c r="BI211" s="10"/>
      <c r="BJ211" s="10"/>
      <c r="BK211" s="10"/>
      <c r="BL211" s="10"/>
    </row>
    <row r="212" spans="55:64" x14ac:dyDescent="0.25">
      <c r="BC212" s="10"/>
      <c r="BD212" s="10"/>
      <c r="BG212" s="10"/>
      <c r="BH212" s="10"/>
      <c r="BI212" s="10"/>
      <c r="BJ212" s="10"/>
      <c r="BK212" s="10"/>
      <c r="BL212" s="10"/>
    </row>
    <row r="213" spans="55:64" x14ac:dyDescent="0.25">
      <c r="BC213" s="10"/>
      <c r="BD213" s="10"/>
      <c r="BG213" s="10"/>
      <c r="BH213" s="10"/>
      <c r="BI213" s="10"/>
      <c r="BJ213" s="10"/>
      <c r="BK213" s="10"/>
      <c r="BL213" s="10"/>
    </row>
    <row r="214" spans="55:64" x14ac:dyDescent="0.25">
      <c r="BC214" s="10"/>
      <c r="BD214" s="10"/>
      <c r="BG214" s="10"/>
      <c r="BH214" s="10"/>
      <c r="BI214" s="10"/>
      <c r="BJ214" s="10"/>
      <c r="BK214" s="10"/>
      <c r="BL214" s="10"/>
    </row>
    <row r="215" spans="55:64" x14ac:dyDescent="0.25">
      <c r="BC215" s="10"/>
      <c r="BD215" s="10"/>
      <c r="BG215" s="10"/>
      <c r="BH215" s="10"/>
      <c r="BI215" s="10"/>
      <c r="BJ215" s="10"/>
      <c r="BK215" s="10"/>
      <c r="BL215" s="10"/>
    </row>
    <row r="216" spans="55:64" x14ac:dyDescent="0.25">
      <c r="BC216" s="10"/>
      <c r="BD216" s="10"/>
      <c r="BG216" s="10"/>
      <c r="BH216" s="10"/>
      <c r="BI216" s="10"/>
      <c r="BJ216" s="10"/>
      <c r="BK216" s="10"/>
      <c r="BL216" s="10"/>
    </row>
    <row r="217" spans="55:64" x14ac:dyDescent="0.25">
      <c r="BC217" s="10"/>
      <c r="BD217" s="10"/>
      <c r="BG217" s="10"/>
      <c r="BH217" s="10"/>
      <c r="BI217" s="10"/>
      <c r="BJ217" s="10"/>
      <c r="BK217" s="10"/>
      <c r="BL217" s="10"/>
    </row>
    <row r="218" spans="55:64" x14ac:dyDescent="0.25">
      <c r="BC218" s="10"/>
      <c r="BD218" s="10"/>
      <c r="BG218" s="10"/>
      <c r="BH218" s="10"/>
      <c r="BI218" s="10"/>
      <c r="BJ218" s="10"/>
      <c r="BK218" s="10"/>
      <c r="BL218" s="10"/>
    </row>
    <row r="219" spans="55:64" x14ac:dyDescent="0.25">
      <c r="BC219" s="10"/>
      <c r="BD219" s="10"/>
      <c r="BG219" s="10"/>
      <c r="BH219" s="10"/>
      <c r="BI219" s="10"/>
      <c r="BJ219" s="10"/>
      <c r="BK219" s="10"/>
      <c r="BL219" s="10"/>
    </row>
    <row r="220" spans="55:64" x14ac:dyDescent="0.25">
      <c r="BC220" s="10"/>
      <c r="BD220" s="10"/>
      <c r="BG220" s="10"/>
      <c r="BH220" s="10"/>
      <c r="BI220" s="10"/>
      <c r="BJ220" s="10"/>
      <c r="BK220" s="10"/>
      <c r="BL220" s="10"/>
    </row>
    <row r="221" spans="55:64" x14ac:dyDescent="0.25">
      <c r="BC221" s="10"/>
      <c r="BD221" s="10"/>
      <c r="BG221" s="10"/>
      <c r="BH221" s="10"/>
      <c r="BI221" s="10"/>
      <c r="BJ221" s="10"/>
      <c r="BK221" s="10"/>
      <c r="BL221" s="10"/>
    </row>
    <row r="222" spans="55:64" x14ac:dyDescent="0.25">
      <c r="BC222" s="10"/>
      <c r="BD222" s="10"/>
      <c r="BG222" s="10"/>
      <c r="BH222" s="10"/>
      <c r="BI222" s="10"/>
      <c r="BJ222" s="10"/>
      <c r="BK222" s="10"/>
      <c r="BL222" s="10"/>
    </row>
    <row r="223" spans="55:64" x14ac:dyDescent="0.25">
      <c r="BC223" s="10"/>
      <c r="BD223" s="10"/>
      <c r="BG223" s="10"/>
      <c r="BH223" s="10"/>
      <c r="BI223" s="10"/>
      <c r="BJ223" s="10"/>
      <c r="BK223" s="10"/>
      <c r="BL223" s="10"/>
    </row>
    <row r="224" spans="55:64" x14ac:dyDescent="0.25">
      <c r="BC224" s="10"/>
      <c r="BD224" s="10"/>
      <c r="BG224" s="10"/>
      <c r="BH224" s="10"/>
      <c r="BI224" s="10"/>
      <c r="BJ224" s="10"/>
      <c r="BK224" s="10"/>
      <c r="BL224" s="10"/>
    </row>
    <row r="225" spans="55:64" x14ac:dyDescent="0.25">
      <c r="BC225" s="10"/>
      <c r="BD225" s="10"/>
      <c r="BG225" s="10"/>
      <c r="BH225" s="10"/>
      <c r="BI225" s="10"/>
      <c r="BJ225" s="10"/>
      <c r="BK225" s="10"/>
      <c r="BL225" s="10"/>
    </row>
    <row r="226" spans="55:64" x14ac:dyDescent="0.25">
      <c r="BC226" s="10"/>
      <c r="BD226" s="10"/>
      <c r="BG226" s="10"/>
      <c r="BH226" s="10"/>
      <c r="BI226" s="10"/>
      <c r="BJ226" s="10"/>
      <c r="BK226" s="10"/>
      <c r="BL226" s="10"/>
    </row>
    <row r="227" spans="55:64" x14ac:dyDescent="0.25">
      <c r="BC227" s="10"/>
      <c r="BD227" s="10"/>
      <c r="BG227" s="10"/>
      <c r="BH227" s="10"/>
      <c r="BI227" s="10"/>
      <c r="BJ227" s="10"/>
      <c r="BK227" s="10"/>
      <c r="BL227" s="10"/>
    </row>
    <row r="228" spans="55:64" x14ac:dyDescent="0.25">
      <c r="BC228" s="10"/>
      <c r="BD228" s="10"/>
      <c r="BG228" s="10"/>
      <c r="BH228" s="10"/>
      <c r="BI228" s="10"/>
      <c r="BJ228" s="10"/>
      <c r="BK228" s="10"/>
      <c r="BL228" s="10"/>
    </row>
    <row r="229" spans="55:64" x14ac:dyDescent="0.25">
      <c r="BC229" s="10"/>
      <c r="BD229" s="10"/>
      <c r="BG229" s="10"/>
      <c r="BH229" s="10"/>
      <c r="BI229" s="10"/>
      <c r="BJ229" s="10"/>
      <c r="BK229" s="10"/>
      <c r="BL229" s="10"/>
    </row>
    <row r="230" spans="55:64" x14ac:dyDescent="0.25">
      <c r="BC230" s="10"/>
      <c r="BD230" s="10"/>
      <c r="BG230" s="10"/>
      <c r="BH230" s="10"/>
      <c r="BI230" s="10"/>
      <c r="BJ230" s="10"/>
      <c r="BK230" s="10"/>
      <c r="BL230" s="10"/>
    </row>
    <row r="231" spans="55:64" x14ac:dyDescent="0.25">
      <c r="BC231" s="10"/>
      <c r="BD231" s="10"/>
      <c r="BG231" s="10"/>
      <c r="BH231" s="10"/>
      <c r="BI231" s="10"/>
      <c r="BJ231" s="10"/>
      <c r="BK231" s="10"/>
      <c r="BL231" s="10"/>
    </row>
    <row r="232" spans="55:64" x14ac:dyDescent="0.25">
      <c r="BC232" s="10"/>
      <c r="BD232" s="10"/>
      <c r="BG232" s="10"/>
      <c r="BH232" s="10"/>
      <c r="BI232" s="10"/>
      <c r="BJ232" s="10"/>
      <c r="BK232" s="10"/>
      <c r="BL232" s="10"/>
    </row>
    <row r="233" spans="55:64" x14ac:dyDescent="0.25">
      <c r="BC233" s="10"/>
      <c r="BD233" s="10"/>
      <c r="BG233" s="10"/>
      <c r="BH233" s="10"/>
      <c r="BI233" s="10"/>
      <c r="BJ233" s="10"/>
      <c r="BK233" s="10"/>
      <c r="BL233" s="10"/>
    </row>
    <row r="234" spans="55:64" x14ac:dyDescent="0.25">
      <c r="BC234" s="10"/>
      <c r="BD234" s="10"/>
      <c r="BG234" s="10"/>
      <c r="BH234" s="10"/>
      <c r="BI234" s="10"/>
      <c r="BJ234" s="10"/>
      <c r="BK234" s="10"/>
      <c r="BL234" s="10"/>
    </row>
    <row r="235" spans="55:64" x14ac:dyDescent="0.25">
      <c r="BC235" s="10"/>
      <c r="BD235" s="10"/>
      <c r="BG235" s="10"/>
      <c r="BH235" s="10"/>
      <c r="BI235" s="10"/>
      <c r="BJ235" s="10"/>
      <c r="BK235" s="10"/>
      <c r="BL235" s="10"/>
    </row>
    <row r="236" spans="55:64" x14ac:dyDescent="0.25">
      <c r="BC236" s="10"/>
      <c r="BD236" s="10"/>
      <c r="BG236" s="10"/>
      <c r="BH236" s="10"/>
      <c r="BI236" s="10"/>
      <c r="BJ236" s="10"/>
      <c r="BK236" s="10"/>
      <c r="BL236" s="10"/>
    </row>
    <row r="237" spans="55:64" x14ac:dyDescent="0.25">
      <c r="BC237" s="10"/>
      <c r="BD237" s="10"/>
      <c r="BG237" s="10"/>
      <c r="BH237" s="10"/>
      <c r="BI237" s="10"/>
      <c r="BJ237" s="10"/>
      <c r="BK237" s="10"/>
      <c r="BL237" s="10"/>
    </row>
    <row r="238" spans="55:64" x14ac:dyDescent="0.25">
      <c r="BC238" s="10"/>
      <c r="BD238" s="10"/>
      <c r="BG238" s="10"/>
      <c r="BH238" s="10"/>
      <c r="BI238" s="10"/>
      <c r="BJ238" s="10"/>
      <c r="BK238" s="10"/>
      <c r="BL238" s="10"/>
    </row>
    <row r="239" spans="55:64" x14ac:dyDescent="0.25">
      <c r="BC239" s="10"/>
      <c r="BD239" s="10"/>
      <c r="BG239" s="10"/>
      <c r="BH239" s="10"/>
      <c r="BI239" s="10"/>
      <c r="BJ239" s="10"/>
      <c r="BK239" s="10"/>
      <c r="BL239" s="10"/>
    </row>
    <row r="240" spans="55:64" x14ac:dyDescent="0.25">
      <c r="BC240" s="10"/>
      <c r="BD240" s="10"/>
      <c r="BG240" s="10"/>
      <c r="BH240" s="10"/>
      <c r="BI240" s="10"/>
      <c r="BJ240" s="10"/>
      <c r="BK240" s="10"/>
      <c r="BL240" s="10"/>
    </row>
    <row r="241" spans="55:64" x14ac:dyDescent="0.25">
      <c r="BC241" s="10"/>
      <c r="BD241" s="10"/>
      <c r="BG241" s="10"/>
      <c r="BH241" s="10"/>
      <c r="BI241" s="10"/>
      <c r="BJ241" s="10"/>
      <c r="BK241" s="10"/>
      <c r="BL241" s="10"/>
    </row>
    <row r="242" spans="55:64" x14ac:dyDescent="0.25">
      <c r="BC242" s="10"/>
      <c r="BD242" s="10"/>
      <c r="BG242" s="10"/>
      <c r="BH242" s="10"/>
      <c r="BI242" s="10"/>
      <c r="BJ242" s="10"/>
      <c r="BK242" s="10"/>
      <c r="BL242" s="10"/>
    </row>
    <row r="243" spans="55:64" x14ac:dyDescent="0.25">
      <c r="BC243" s="10"/>
      <c r="BD243" s="10"/>
      <c r="BG243" s="10"/>
      <c r="BH243" s="10"/>
      <c r="BI243" s="10"/>
      <c r="BJ243" s="10"/>
      <c r="BK243" s="10"/>
      <c r="BL243" s="10"/>
    </row>
    <row r="244" spans="55:64" x14ac:dyDescent="0.25">
      <c r="BC244" s="10"/>
      <c r="BD244" s="10"/>
      <c r="BG244" s="10"/>
      <c r="BH244" s="10"/>
      <c r="BI244" s="10"/>
      <c r="BJ244" s="10"/>
      <c r="BK244" s="10"/>
      <c r="BL244" s="10"/>
    </row>
    <row r="245" spans="55:64" x14ac:dyDescent="0.25">
      <c r="BC245" s="10"/>
      <c r="BD245" s="10"/>
      <c r="BG245" s="10"/>
      <c r="BH245" s="10"/>
      <c r="BI245" s="10"/>
      <c r="BJ245" s="10"/>
      <c r="BK245" s="10"/>
      <c r="BL245" s="10"/>
    </row>
    <row r="246" spans="55:64" x14ac:dyDescent="0.25">
      <c r="BC246" s="10"/>
      <c r="BD246" s="10"/>
      <c r="BG246" s="10"/>
      <c r="BH246" s="10"/>
      <c r="BI246" s="10"/>
      <c r="BJ246" s="10"/>
      <c r="BK246" s="10"/>
      <c r="BL246" s="10"/>
    </row>
    <row r="247" spans="55:64" x14ac:dyDescent="0.25">
      <c r="BC247" s="10"/>
      <c r="BD247" s="10"/>
      <c r="BG247" s="10"/>
      <c r="BH247" s="10"/>
      <c r="BI247" s="10"/>
      <c r="BJ247" s="10"/>
      <c r="BK247" s="10"/>
      <c r="BL247" s="10"/>
    </row>
    <row r="248" spans="55:64" x14ac:dyDescent="0.25">
      <c r="BC248" s="10"/>
      <c r="BD248" s="10"/>
      <c r="BG248" s="10"/>
      <c r="BH248" s="10"/>
      <c r="BI248" s="10"/>
      <c r="BJ248" s="10"/>
      <c r="BK248" s="10"/>
      <c r="BL248" s="10"/>
    </row>
    <row r="249" spans="55:64" x14ac:dyDescent="0.25">
      <c r="BC249" s="10"/>
      <c r="BD249" s="10"/>
      <c r="BG249" s="10"/>
      <c r="BH249" s="10"/>
      <c r="BI249" s="10"/>
      <c r="BJ249" s="10"/>
      <c r="BK249" s="10"/>
      <c r="BL249" s="10"/>
    </row>
    <row r="250" spans="55:64" x14ac:dyDescent="0.25">
      <c r="BC250" s="10"/>
      <c r="BD250" s="10"/>
      <c r="BG250" s="10"/>
      <c r="BH250" s="10"/>
      <c r="BI250" s="10"/>
      <c r="BJ250" s="10"/>
      <c r="BK250" s="10"/>
      <c r="BL250" s="10"/>
    </row>
    <row r="251" spans="55:64" x14ac:dyDescent="0.25">
      <c r="BC251" s="10"/>
      <c r="BD251" s="10"/>
      <c r="BG251" s="10"/>
      <c r="BH251" s="10"/>
      <c r="BI251" s="10"/>
      <c r="BJ251" s="10"/>
      <c r="BK251" s="10"/>
      <c r="BL251" s="10"/>
    </row>
    <row r="252" spans="55:64" x14ac:dyDescent="0.25">
      <c r="BC252" s="10"/>
      <c r="BD252" s="10"/>
      <c r="BG252" s="10"/>
      <c r="BH252" s="10"/>
      <c r="BI252" s="10"/>
      <c r="BJ252" s="10"/>
      <c r="BK252" s="10"/>
      <c r="BL252" s="10"/>
    </row>
    <row r="253" spans="55:64" x14ac:dyDescent="0.25">
      <c r="BC253" s="10"/>
      <c r="BD253" s="10"/>
      <c r="BG253" s="10"/>
      <c r="BH253" s="10"/>
      <c r="BI253" s="10"/>
      <c r="BJ253" s="10"/>
      <c r="BK253" s="10"/>
      <c r="BL253" s="10"/>
    </row>
    <row r="254" spans="55:64" x14ac:dyDescent="0.25">
      <c r="BC254" s="10"/>
      <c r="BD254" s="10"/>
      <c r="BG254" s="10"/>
      <c r="BH254" s="10"/>
      <c r="BI254" s="10"/>
      <c r="BJ254" s="10"/>
      <c r="BK254" s="10"/>
      <c r="BL254" s="10"/>
    </row>
    <row r="255" spans="55:64" x14ac:dyDescent="0.25">
      <c r="BC255" s="10"/>
      <c r="BD255" s="10"/>
      <c r="BG255" s="10"/>
      <c r="BH255" s="10"/>
      <c r="BI255" s="10"/>
      <c r="BJ255" s="10"/>
      <c r="BK255" s="10"/>
      <c r="BL255" s="10"/>
    </row>
    <row r="256" spans="55:64" x14ac:dyDescent="0.25">
      <c r="BC256" s="10"/>
      <c r="BD256" s="10"/>
      <c r="BG256" s="10"/>
      <c r="BH256" s="10"/>
      <c r="BI256" s="10"/>
      <c r="BJ256" s="10"/>
      <c r="BK256" s="10"/>
      <c r="BL256" s="10"/>
    </row>
    <row r="257" spans="55:64" x14ac:dyDescent="0.25">
      <c r="BC257" s="10"/>
      <c r="BD257" s="10"/>
      <c r="BG257" s="10"/>
      <c r="BH257" s="10"/>
      <c r="BI257" s="10"/>
      <c r="BJ257" s="10"/>
      <c r="BK257" s="10"/>
      <c r="BL257" s="10"/>
    </row>
    <row r="258" spans="55:64" x14ac:dyDescent="0.25">
      <c r="BC258" s="10"/>
      <c r="BD258" s="10"/>
      <c r="BG258" s="10"/>
      <c r="BH258" s="10"/>
      <c r="BI258" s="10"/>
      <c r="BJ258" s="10"/>
      <c r="BK258" s="10"/>
      <c r="BL258" s="10"/>
    </row>
    <row r="259" spans="55:64" x14ac:dyDescent="0.25">
      <c r="BC259" s="10"/>
      <c r="BD259" s="10"/>
      <c r="BG259" s="10"/>
      <c r="BH259" s="10"/>
      <c r="BI259" s="10"/>
      <c r="BJ259" s="10"/>
      <c r="BK259" s="10"/>
      <c r="BL259" s="10"/>
    </row>
    <row r="260" spans="55:64" x14ac:dyDescent="0.25">
      <c r="BC260" s="10"/>
      <c r="BD260" s="10"/>
      <c r="BG260" s="10"/>
      <c r="BH260" s="10"/>
      <c r="BI260" s="10"/>
      <c r="BJ260" s="10"/>
      <c r="BK260" s="10"/>
      <c r="BL260" s="10"/>
    </row>
    <row r="261" spans="55:64" x14ac:dyDescent="0.25">
      <c r="BC261" s="10"/>
      <c r="BD261" s="10"/>
      <c r="BG261" s="10"/>
      <c r="BH261" s="10"/>
      <c r="BI261" s="10"/>
      <c r="BJ261" s="10"/>
      <c r="BK261" s="10"/>
      <c r="BL261" s="10"/>
    </row>
    <row r="262" spans="55:64" x14ac:dyDescent="0.25">
      <c r="BC262" s="10"/>
      <c r="BD262" s="10"/>
      <c r="BG262" s="10"/>
      <c r="BH262" s="10"/>
      <c r="BI262" s="10"/>
      <c r="BJ262" s="10"/>
      <c r="BK262" s="10"/>
      <c r="BL262" s="10"/>
    </row>
    <row r="263" spans="55:64" x14ac:dyDescent="0.25">
      <c r="BC263" s="10"/>
      <c r="BD263" s="10"/>
      <c r="BG263" s="10"/>
      <c r="BH263" s="10"/>
      <c r="BI263" s="10"/>
      <c r="BJ263" s="10"/>
      <c r="BK263" s="10"/>
      <c r="BL263" s="10"/>
    </row>
    <row r="264" spans="55:64" x14ac:dyDescent="0.25">
      <c r="BC264" s="10"/>
      <c r="BD264" s="10"/>
      <c r="BG264" s="10"/>
      <c r="BH264" s="10"/>
      <c r="BI264" s="10"/>
      <c r="BJ264" s="10"/>
      <c r="BK264" s="10"/>
      <c r="BL264" s="10"/>
    </row>
    <row r="265" spans="55:64" x14ac:dyDescent="0.25">
      <c r="BC265" s="10"/>
      <c r="BD265" s="10"/>
      <c r="BG265" s="10"/>
      <c r="BH265" s="10"/>
      <c r="BI265" s="10"/>
      <c r="BJ265" s="10"/>
      <c r="BK265" s="10"/>
      <c r="BL265" s="10"/>
    </row>
    <row r="266" spans="55:64" x14ac:dyDescent="0.25">
      <c r="BC266" s="10"/>
      <c r="BD266" s="10"/>
      <c r="BG266" s="10"/>
      <c r="BH266" s="10"/>
      <c r="BI266" s="10"/>
      <c r="BJ266" s="10"/>
      <c r="BK266" s="10"/>
      <c r="BL266" s="10"/>
    </row>
    <row r="267" spans="55:64" x14ac:dyDescent="0.25">
      <c r="BC267" s="10"/>
      <c r="BD267" s="10"/>
      <c r="BG267" s="10"/>
      <c r="BH267" s="10"/>
      <c r="BI267" s="10"/>
      <c r="BJ267" s="10"/>
      <c r="BK267" s="10"/>
      <c r="BL267" s="10"/>
    </row>
    <row r="268" spans="55:64" x14ac:dyDescent="0.25">
      <c r="BC268" s="10"/>
      <c r="BD268" s="10"/>
      <c r="BG268" s="10"/>
      <c r="BH268" s="10"/>
      <c r="BI268" s="10"/>
      <c r="BJ268" s="10"/>
      <c r="BK268" s="10"/>
      <c r="BL268" s="10"/>
    </row>
    <row r="269" spans="55:64" x14ac:dyDescent="0.25">
      <c r="BC269" s="10"/>
      <c r="BD269" s="10"/>
      <c r="BG269" s="10"/>
      <c r="BH269" s="10"/>
      <c r="BI269" s="10"/>
      <c r="BJ269" s="10"/>
      <c r="BK269" s="10"/>
      <c r="BL269" s="10"/>
    </row>
    <row r="270" spans="55:64" x14ac:dyDescent="0.25">
      <c r="BC270" s="10"/>
      <c r="BD270" s="10"/>
      <c r="BG270" s="10"/>
      <c r="BH270" s="10"/>
      <c r="BI270" s="10"/>
      <c r="BJ270" s="10"/>
      <c r="BK270" s="10"/>
      <c r="BL270" s="10"/>
    </row>
    <row r="271" spans="55:64" x14ac:dyDescent="0.25">
      <c r="BC271" s="10"/>
      <c r="BD271" s="10"/>
      <c r="BG271" s="10"/>
      <c r="BH271" s="10"/>
      <c r="BI271" s="10"/>
      <c r="BJ271" s="10"/>
      <c r="BK271" s="10"/>
      <c r="BL271" s="10"/>
    </row>
    <row r="272" spans="55:64" x14ac:dyDescent="0.25">
      <c r="BC272" s="10"/>
      <c r="BD272" s="10"/>
      <c r="BG272" s="10"/>
      <c r="BH272" s="10"/>
      <c r="BI272" s="10"/>
      <c r="BJ272" s="10"/>
      <c r="BK272" s="10"/>
      <c r="BL272" s="10"/>
    </row>
    <row r="273" spans="55:64" x14ac:dyDescent="0.25">
      <c r="BC273" s="10"/>
      <c r="BD273" s="10"/>
      <c r="BG273" s="10"/>
      <c r="BH273" s="10"/>
      <c r="BI273" s="10"/>
      <c r="BJ273" s="10"/>
      <c r="BK273" s="10"/>
      <c r="BL273" s="10"/>
    </row>
    <row r="274" spans="55:64" x14ac:dyDescent="0.25">
      <c r="BC274" s="10"/>
      <c r="BD274" s="10"/>
      <c r="BG274" s="10"/>
      <c r="BH274" s="10"/>
      <c r="BI274" s="10"/>
      <c r="BJ274" s="10"/>
      <c r="BK274" s="10"/>
      <c r="BL274" s="10"/>
    </row>
    <row r="275" spans="55:64" x14ac:dyDescent="0.25">
      <c r="BC275" s="10"/>
      <c r="BD275" s="10"/>
      <c r="BG275" s="10"/>
      <c r="BH275" s="10"/>
      <c r="BI275" s="10"/>
      <c r="BJ275" s="10"/>
      <c r="BK275" s="10"/>
      <c r="BL275" s="10"/>
    </row>
    <row r="276" spans="55:64" x14ac:dyDescent="0.25">
      <c r="BC276" s="10"/>
      <c r="BD276" s="10"/>
      <c r="BG276" s="10"/>
      <c r="BH276" s="10"/>
      <c r="BI276" s="10"/>
      <c r="BJ276" s="10"/>
      <c r="BK276" s="10"/>
      <c r="BL276" s="10"/>
    </row>
    <row r="277" spans="55:64" x14ac:dyDescent="0.25">
      <c r="BC277" s="10"/>
      <c r="BD277" s="10"/>
      <c r="BG277" s="10"/>
      <c r="BH277" s="10"/>
      <c r="BI277" s="10"/>
      <c r="BJ277" s="10"/>
      <c r="BK277" s="10"/>
      <c r="BL277" s="10"/>
    </row>
    <row r="278" spans="55:64" x14ac:dyDescent="0.25">
      <c r="BC278" s="10"/>
      <c r="BD278" s="10"/>
      <c r="BG278" s="10"/>
      <c r="BH278" s="10"/>
      <c r="BI278" s="10"/>
      <c r="BJ278" s="10"/>
      <c r="BK278" s="10"/>
      <c r="BL278" s="10"/>
    </row>
    <row r="279" spans="55:64" x14ac:dyDescent="0.25">
      <c r="BC279" s="10"/>
      <c r="BD279" s="10"/>
      <c r="BG279" s="10"/>
      <c r="BH279" s="10"/>
      <c r="BI279" s="10"/>
      <c r="BJ279" s="10"/>
      <c r="BK279" s="10"/>
      <c r="BL279" s="10"/>
    </row>
    <row r="280" spans="55:64" x14ac:dyDescent="0.25">
      <c r="BC280" s="10"/>
      <c r="BD280" s="10"/>
      <c r="BG280" s="10"/>
      <c r="BH280" s="10"/>
      <c r="BI280" s="10"/>
      <c r="BJ280" s="10"/>
      <c r="BK280" s="10"/>
      <c r="BL280" s="10"/>
    </row>
    <row r="281" spans="55:64" x14ac:dyDescent="0.25">
      <c r="BC281" s="10"/>
      <c r="BD281" s="10"/>
      <c r="BG281" s="10"/>
      <c r="BH281" s="10"/>
      <c r="BI281" s="10"/>
      <c r="BJ281" s="10"/>
      <c r="BK281" s="10"/>
      <c r="BL281" s="10"/>
    </row>
    <row r="282" spans="55:64" x14ac:dyDescent="0.25">
      <c r="BC282" s="10"/>
      <c r="BD282" s="10"/>
      <c r="BG282" s="10"/>
      <c r="BH282" s="10"/>
      <c r="BI282" s="10"/>
      <c r="BJ282" s="10"/>
      <c r="BK282" s="10"/>
      <c r="BL282" s="10"/>
    </row>
    <row r="283" spans="55:64" x14ac:dyDescent="0.25">
      <c r="BC283" s="10"/>
      <c r="BD283" s="10"/>
      <c r="BG283" s="10"/>
      <c r="BH283" s="10"/>
      <c r="BI283" s="10"/>
      <c r="BJ283" s="10"/>
      <c r="BK283" s="10"/>
      <c r="BL283" s="10"/>
    </row>
    <row r="284" spans="55:64" x14ac:dyDescent="0.25">
      <c r="BC284" s="10"/>
      <c r="BD284" s="10"/>
      <c r="BG284" s="10"/>
      <c r="BH284" s="10"/>
      <c r="BI284" s="10"/>
      <c r="BJ284" s="10"/>
      <c r="BK284" s="10"/>
      <c r="BL284" s="10"/>
    </row>
    <row r="285" spans="55:64" x14ac:dyDescent="0.25">
      <c r="BC285" s="10"/>
      <c r="BD285" s="10"/>
      <c r="BG285" s="10"/>
      <c r="BH285" s="10"/>
      <c r="BI285" s="10"/>
      <c r="BJ285" s="10"/>
      <c r="BK285" s="10"/>
      <c r="BL285" s="10"/>
    </row>
    <row r="286" spans="55:64" x14ac:dyDescent="0.25">
      <c r="BC286" s="10"/>
      <c r="BD286" s="10"/>
      <c r="BG286" s="10"/>
      <c r="BH286" s="10"/>
      <c r="BI286" s="10"/>
      <c r="BJ286" s="10"/>
      <c r="BK286" s="10"/>
      <c r="BL286" s="10"/>
    </row>
    <row r="287" spans="55:64" x14ac:dyDescent="0.25">
      <c r="BC287" s="10"/>
      <c r="BD287" s="10"/>
      <c r="BG287" s="10"/>
      <c r="BH287" s="10"/>
      <c r="BI287" s="10"/>
      <c r="BJ287" s="10"/>
      <c r="BK287" s="10"/>
      <c r="BL287" s="10"/>
    </row>
    <row r="288" spans="55:64" x14ac:dyDescent="0.25">
      <c r="BC288" s="10"/>
      <c r="BD288" s="10"/>
      <c r="BG288" s="10"/>
      <c r="BH288" s="10"/>
      <c r="BI288" s="10"/>
      <c r="BJ288" s="10"/>
      <c r="BK288" s="10"/>
      <c r="BL288" s="10"/>
    </row>
    <row r="289" spans="55:64" x14ac:dyDescent="0.25">
      <c r="BC289" s="10"/>
      <c r="BD289" s="10"/>
      <c r="BG289" s="10"/>
      <c r="BH289" s="10"/>
      <c r="BI289" s="10"/>
      <c r="BJ289" s="10"/>
      <c r="BK289" s="10"/>
      <c r="BL289" s="10"/>
    </row>
    <row r="290" spans="55:64" x14ac:dyDescent="0.25">
      <c r="BC290" s="10"/>
      <c r="BD290" s="10"/>
      <c r="BG290" s="10"/>
      <c r="BH290" s="10"/>
      <c r="BI290" s="10"/>
      <c r="BJ290" s="10"/>
      <c r="BK290" s="10"/>
      <c r="BL290" s="10"/>
    </row>
    <row r="291" spans="55:64" x14ac:dyDescent="0.25">
      <c r="BC291" s="10"/>
      <c r="BD291" s="10"/>
      <c r="BG291" s="10"/>
      <c r="BH291" s="10"/>
      <c r="BI291" s="10"/>
      <c r="BJ291" s="10"/>
      <c r="BK291" s="10"/>
      <c r="BL291" s="10"/>
    </row>
    <row r="292" spans="55:64" x14ac:dyDescent="0.25">
      <c r="BC292" s="10"/>
      <c r="BD292" s="10"/>
      <c r="BG292" s="10"/>
      <c r="BH292" s="10"/>
      <c r="BI292" s="10"/>
      <c r="BJ292" s="10"/>
      <c r="BK292" s="10"/>
      <c r="BL292" s="10"/>
    </row>
    <row r="293" spans="55:64" x14ac:dyDescent="0.25">
      <c r="BC293" s="10"/>
      <c r="BD293" s="10"/>
      <c r="BG293" s="10"/>
      <c r="BH293" s="10"/>
      <c r="BI293" s="10"/>
      <c r="BJ293" s="10"/>
      <c r="BK293" s="10"/>
      <c r="BL293" s="10"/>
    </row>
    <row r="294" spans="55:64" x14ac:dyDescent="0.25">
      <c r="BC294" s="10"/>
      <c r="BD294" s="10"/>
      <c r="BG294" s="10"/>
      <c r="BH294" s="10"/>
      <c r="BI294" s="10"/>
      <c r="BJ294" s="10"/>
      <c r="BK294" s="10"/>
      <c r="BL294" s="10"/>
    </row>
    <row r="295" spans="55:64" x14ac:dyDescent="0.25">
      <c r="BC295" s="10"/>
      <c r="BD295" s="10"/>
      <c r="BG295" s="10"/>
      <c r="BH295" s="10"/>
      <c r="BI295" s="10"/>
      <c r="BJ295" s="10"/>
      <c r="BK295" s="10"/>
      <c r="BL295" s="10"/>
    </row>
    <row r="296" spans="55:64" x14ac:dyDescent="0.25">
      <c r="BC296" s="10"/>
      <c r="BD296" s="10"/>
      <c r="BG296" s="10"/>
      <c r="BH296" s="10"/>
      <c r="BI296" s="10"/>
      <c r="BJ296" s="10"/>
      <c r="BK296" s="10"/>
      <c r="BL296" s="10"/>
    </row>
    <row r="297" spans="55:64" x14ac:dyDescent="0.25">
      <c r="BC297" s="10"/>
      <c r="BD297" s="10"/>
      <c r="BG297" s="10"/>
      <c r="BH297" s="10"/>
      <c r="BI297" s="10"/>
      <c r="BJ297" s="10"/>
      <c r="BK297" s="10"/>
      <c r="BL297" s="10"/>
    </row>
    <row r="298" spans="55:64" x14ac:dyDescent="0.25">
      <c r="BC298" s="10"/>
      <c r="BD298" s="10"/>
      <c r="BG298" s="10"/>
      <c r="BH298" s="10"/>
      <c r="BI298" s="10"/>
      <c r="BJ298" s="10"/>
      <c r="BK298" s="10"/>
      <c r="BL298" s="10"/>
    </row>
    <row r="299" spans="55:64" x14ac:dyDescent="0.25">
      <c r="BC299" s="10"/>
      <c r="BD299" s="10"/>
      <c r="BG299" s="10"/>
      <c r="BH299" s="10"/>
      <c r="BI299" s="10"/>
      <c r="BJ299" s="10"/>
      <c r="BK299" s="10"/>
      <c r="BL299" s="10"/>
    </row>
    <row r="300" spans="55:64" x14ac:dyDescent="0.25">
      <c r="BC300" s="10"/>
      <c r="BD300" s="10"/>
      <c r="BG300" s="10"/>
      <c r="BH300" s="10"/>
      <c r="BI300" s="10"/>
      <c r="BJ300" s="10"/>
      <c r="BK300" s="10"/>
      <c r="BL300" s="10"/>
    </row>
    <row r="301" spans="55:64" x14ac:dyDescent="0.25">
      <c r="BC301" s="10"/>
      <c r="BD301" s="10"/>
      <c r="BG301" s="10"/>
      <c r="BH301" s="10"/>
      <c r="BI301" s="10"/>
      <c r="BJ301" s="10"/>
      <c r="BK301" s="10"/>
      <c r="BL301" s="10"/>
    </row>
    <row r="302" spans="55:64" x14ac:dyDescent="0.25">
      <c r="BC302" s="10"/>
      <c r="BD302" s="10"/>
      <c r="BG302" s="10"/>
      <c r="BH302" s="10"/>
      <c r="BI302" s="10"/>
      <c r="BJ302" s="10"/>
      <c r="BK302" s="10"/>
      <c r="BL302" s="10"/>
    </row>
    <row r="303" spans="55:64" x14ac:dyDescent="0.25">
      <c r="BC303" s="10"/>
      <c r="BD303" s="10"/>
      <c r="BG303" s="10"/>
      <c r="BH303" s="10"/>
      <c r="BI303" s="10"/>
      <c r="BJ303" s="10"/>
      <c r="BK303" s="10"/>
      <c r="BL303" s="10"/>
    </row>
    <row r="304" spans="55:64" x14ac:dyDescent="0.25">
      <c r="BC304" s="10"/>
      <c r="BD304" s="10"/>
      <c r="BG304" s="10"/>
      <c r="BH304" s="10"/>
      <c r="BI304" s="10"/>
      <c r="BJ304" s="10"/>
      <c r="BK304" s="10"/>
      <c r="BL304" s="10"/>
    </row>
    <row r="305" spans="55:64" x14ac:dyDescent="0.25">
      <c r="BC305" s="10"/>
      <c r="BD305" s="10"/>
      <c r="BG305" s="10"/>
      <c r="BH305" s="10"/>
      <c r="BI305" s="10"/>
      <c r="BJ305" s="10"/>
      <c r="BK305" s="10"/>
      <c r="BL305" s="10"/>
    </row>
    <row r="306" spans="55:64" x14ac:dyDescent="0.25">
      <c r="BC306" s="10"/>
      <c r="BD306" s="10"/>
      <c r="BG306" s="10"/>
      <c r="BH306" s="10"/>
      <c r="BI306" s="10"/>
      <c r="BJ306" s="10"/>
      <c r="BK306" s="10"/>
      <c r="BL306" s="10"/>
    </row>
    <row r="307" spans="55:64" x14ac:dyDescent="0.25">
      <c r="BC307" s="10"/>
      <c r="BD307" s="10"/>
      <c r="BG307" s="10"/>
      <c r="BH307" s="10"/>
      <c r="BI307" s="10"/>
      <c r="BJ307" s="10"/>
      <c r="BK307" s="10"/>
      <c r="BL307" s="10"/>
    </row>
    <row r="308" spans="55:64" x14ac:dyDescent="0.25">
      <c r="BC308" s="10"/>
      <c r="BD308" s="10"/>
      <c r="BG308" s="10"/>
      <c r="BH308" s="10"/>
      <c r="BI308" s="10"/>
      <c r="BJ308" s="10"/>
      <c r="BK308" s="10"/>
      <c r="BL308" s="10"/>
    </row>
    <row r="309" spans="55:64" x14ac:dyDescent="0.25">
      <c r="BC309" s="10"/>
      <c r="BD309" s="10"/>
      <c r="BG309" s="10"/>
      <c r="BH309" s="10"/>
      <c r="BI309" s="10"/>
      <c r="BJ309" s="10"/>
      <c r="BK309" s="10"/>
      <c r="BL309" s="10"/>
    </row>
    <row r="310" spans="55:64" x14ac:dyDescent="0.25">
      <c r="BC310" s="10"/>
      <c r="BD310" s="10"/>
      <c r="BG310" s="10"/>
      <c r="BH310" s="10"/>
      <c r="BI310" s="10"/>
      <c r="BJ310" s="10"/>
      <c r="BK310" s="10"/>
      <c r="BL310" s="10"/>
    </row>
    <row r="311" spans="55:64" x14ac:dyDescent="0.25">
      <c r="BC311" s="10"/>
      <c r="BD311" s="10"/>
      <c r="BG311" s="10"/>
      <c r="BH311" s="10"/>
      <c r="BI311" s="10"/>
      <c r="BJ311" s="10"/>
      <c r="BK311" s="10"/>
      <c r="BL311" s="10"/>
    </row>
    <row r="312" spans="55:64" x14ac:dyDescent="0.25">
      <c r="BC312" s="10"/>
      <c r="BD312" s="10"/>
      <c r="BG312" s="10"/>
      <c r="BH312" s="10"/>
      <c r="BI312" s="10"/>
      <c r="BJ312" s="10"/>
      <c r="BK312" s="10"/>
      <c r="BL312" s="10"/>
    </row>
    <row r="313" spans="55:64" x14ac:dyDescent="0.25">
      <c r="BC313" s="10"/>
      <c r="BD313" s="10"/>
      <c r="BG313" s="10"/>
      <c r="BH313" s="10"/>
      <c r="BI313" s="10"/>
      <c r="BJ313" s="10"/>
      <c r="BK313" s="10"/>
      <c r="BL313" s="10"/>
    </row>
    <row r="314" spans="55:64" x14ac:dyDescent="0.25">
      <c r="BC314" s="10"/>
      <c r="BD314" s="10"/>
      <c r="BG314" s="10"/>
      <c r="BH314" s="10"/>
      <c r="BI314" s="10"/>
      <c r="BJ314" s="10"/>
      <c r="BK314" s="10"/>
      <c r="BL314" s="10"/>
    </row>
    <row r="315" spans="55:64" x14ac:dyDescent="0.25">
      <c r="BC315" s="10"/>
      <c r="BD315" s="10"/>
      <c r="BG315" s="10"/>
      <c r="BH315" s="10"/>
      <c r="BI315" s="10"/>
      <c r="BJ315" s="10"/>
      <c r="BK315" s="10"/>
      <c r="BL315" s="10"/>
    </row>
    <row r="316" spans="55:64" x14ac:dyDescent="0.25">
      <c r="BC316" s="10"/>
      <c r="BD316" s="10"/>
      <c r="BG316" s="10"/>
      <c r="BH316" s="10"/>
      <c r="BI316" s="10"/>
      <c r="BJ316" s="10"/>
      <c r="BK316" s="10"/>
      <c r="BL316" s="10"/>
    </row>
    <row r="317" spans="55:64" x14ac:dyDescent="0.25">
      <c r="BC317" s="10"/>
      <c r="BD317" s="10"/>
      <c r="BG317" s="10"/>
      <c r="BH317" s="10"/>
      <c r="BI317" s="10"/>
      <c r="BJ317" s="10"/>
      <c r="BK317" s="10"/>
      <c r="BL317" s="10"/>
    </row>
    <row r="318" spans="55:64" x14ac:dyDescent="0.25">
      <c r="BC318" s="10"/>
      <c r="BD318" s="10"/>
      <c r="BG318" s="10"/>
      <c r="BH318" s="10"/>
      <c r="BI318" s="10"/>
      <c r="BJ318" s="10"/>
      <c r="BK318" s="10"/>
      <c r="BL318" s="10"/>
    </row>
    <row r="319" spans="55:64" x14ac:dyDescent="0.25">
      <c r="BC319" s="10"/>
      <c r="BD319" s="10"/>
      <c r="BG319" s="10"/>
      <c r="BH319" s="10"/>
      <c r="BI319" s="10"/>
      <c r="BJ319" s="10"/>
      <c r="BK319" s="10"/>
      <c r="BL319" s="10"/>
    </row>
    <row r="320" spans="55:64" x14ac:dyDescent="0.25">
      <c r="BC320" s="10"/>
      <c r="BD320" s="10"/>
      <c r="BG320" s="10"/>
      <c r="BH320" s="10"/>
      <c r="BI320" s="10"/>
      <c r="BJ320" s="10"/>
      <c r="BK320" s="10"/>
      <c r="BL320" s="10"/>
    </row>
    <row r="321" spans="55:64" x14ac:dyDescent="0.25">
      <c r="BC321" s="10"/>
      <c r="BD321" s="10"/>
      <c r="BG321" s="10"/>
      <c r="BH321" s="10"/>
      <c r="BI321" s="10"/>
      <c r="BJ321" s="10"/>
      <c r="BK321" s="10"/>
      <c r="BL321" s="10"/>
    </row>
    <row r="322" spans="55:64" x14ac:dyDescent="0.25">
      <c r="BC322" s="10"/>
      <c r="BD322" s="10"/>
      <c r="BG322" s="10"/>
      <c r="BH322" s="10"/>
      <c r="BI322" s="10"/>
      <c r="BJ322" s="10"/>
      <c r="BK322" s="10"/>
      <c r="BL322" s="10"/>
    </row>
    <row r="323" spans="55:64" x14ac:dyDescent="0.25">
      <c r="BC323" s="10"/>
      <c r="BD323" s="10"/>
      <c r="BG323" s="10"/>
      <c r="BH323" s="10"/>
      <c r="BI323" s="10"/>
      <c r="BJ323" s="10"/>
      <c r="BK323" s="10"/>
      <c r="BL323" s="10"/>
    </row>
    <row r="324" spans="55:64" x14ac:dyDescent="0.25">
      <c r="BC324" s="10"/>
      <c r="BD324" s="10"/>
      <c r="BG324" s="10"/>
      <c r="BH324" s="10"/>
      <c r="BI324" s="10"/>
      <c r="BJ324" s="10"/>
      <c r="BK324" s="10"/>
      <c r="BL324" s="10"/>
    </row>
    <row r="325" spans="55:64" x14ac:dyDescent="0.25">
      <c r="BC325" s="10"/>
      <c r="BD325" s="10"/>
      <c r="BG325" s="10"/>
      <c r="BH325" s="10"/>
      <c r="BI325" s="10"/>
      <c r="BJ325" s="10"/>
      <c r="BK325" s="10"/>
      <c r="BL325" s="10"/>
    </row>
    <row r="326" spans="55:64" x14ac:dyDescent="0.25">
      <c r="BC326" s="10"/>
      <c r="BD326" s="10"/>
      <c r="BG326" s="10"/>
      <c r="BH326" s="10"/>
      <c r="BI326" s="10"/>
      <c r="BJ326" s="10"/>
      <c r="BK326" s="10"/>
      <c r="BL326" s="10"/>
    </row>
    <row r="327" spans="55:64" x14ac:dyDescent="0.25">
      <c r="BC327" s="10"/>
      <c r="BD327" s="10"/>
      <c r="BG327" s="10"/>
      <c r="BH327" s="10"/>
      <c r="BI327" s="10"/>
      <c r="BJ327" s="10"/>
      <c r="BK327" s="10"/>
      <c r="BL327" s="10"/>
    </row>
    <row r="328" spans="55:64" x14ac:dyDescent="0.25">
      <c r="BC328" s="10"/>
      <c r="BD328" s="10"/>
      <c r="BG328" s="10"/>
      <c r="BH328" s="10"/>
      <c r="BI328" s="10"/>
      <c r="BJ328" s="10"/>
      <c r="BK328" s="10"/>
      <c r="BL328" s="10"/>
    </row>
    <row r="329" spans="55:64" x14ac:dyDescent="0.25">
      <c r="BC329" s="10"/>
      <c r="BD329" s="10"/>
      <c r="BG329" s="10"/>
      <c r="BH329" s="10"/>
      <c r="BI329" s="10"/>
      <c r="BJ329" s="10"/>
      <c r="BK329" s="10"/>
      <c r="BL329" s="10"/>
    </row>
    <row r="330" spans="55:64" x14ac:dyDescent="0.25">
      <c r="BC330" s="10"/>
      <c r="BD330" s="10"/>
      <c r="BG330" s="10"/>
      <c r="BH330" s="10"/>
      <c r="BI330" s="10"/>
      <c r="BJ330" s="10"/>
      <c r="BK330" s="10"/>
      <c r="BL330" s="10"/>
    </row>
    <row r="331" spans="55:64" x14ac:dyDescent="0.25">
      <c r="BC331" s="10"/>
      <c r="BD331" s="10"/>
      <c r="BG331" s="10"/>
      <c r="BH331" s="10"/>
      <c r="BI331" s="10"/>
      <c r="BJ331" s="10"/>
      <c r="BK331" s="10"/>
      <c r="BL331" s="10"/>
    </row>
    <row r="332" spans="55:64" x14ac:dyDescent="0.25">
      <c r="BC332" s="10"/>
      <c r="BD332" s="10"/>
      <c r="BG332" s="10"/>
      <c r="BH332" s="10"/>
      <c r="BI332" s="10"/>
      <c r="BJ332" s="10"/>
      <c r="BK332" s="10"/>
      <c r="BL332" s="10"/>
    </row>
    <row r="333" spans="55:64" x14ac:dyDescent="0.25">
      <c r="BC333" s="10"/>
      <c r="BD333" s="10"/>
      <c r="BG333" s="10"/>
      <c r="BH333" s="10"/>
      <c r="BI333" s="10"/>
      <c r="BJ333" s="10"/>
      <c r="BK333" s="10"/>
      <c r="BL333" s="10"/>
    </row>
    <row r="334" spans="55:64" x14ac:dyDescent="0.25">
      <c r="BC334" s="10"/>
      <c r="BD334" s="10"/>
      <c r="BG334" s="10"/>
      <c r="BH334" s="10"/>
      <c r="BI334" s="10"/>
      <c r="BJ334" s="10"/>
      <c r="BK334" s="10"/>
      <c r="BL334" s="10"/>
    </row>
    <row r="335" spans="55:64" x14ac:dyDescent="0.25">
      <c r="BC335" s="10"/>
      <c r="BD335" s="10"/>
      <c r="BG335" s="10"/>
      <c r="BH335" s="10"/>
      <c r="BI335" s="10"/>
      <c r="BJ335" s="10"/>
      <c r="BK335" s="10"/>
      <c r="BL335" s="10"/>
    </row>
    <row r="336" spans="55:64" x14ac:dyDescent="0.25">
      <c r="BC336" s="10"/>
      <c r="BD336" s="10"/>
      <c r="BG336" s="10"/>
      <c r="BH336" s="10"/>
      <c r="BI336" s="10"/>
      <c r="BJ336" s="10"/>
      <c r="BK336" s="10"/>
      <c r="BL336" s="10"/>
    </row>
    <row r="337" spans="55:64" x14ac:dyDescent="0.25">
      <c r="BC337" s="10"/>
      <c r="BD337" s="10"/>
      <c r="BG337" s="10"/>
      <c r="BH337" s="10"/>
      <c r="BI337" s="10"/>
      <c r="BJ337" s="10"/>
      <c r="BK337" s="10"/>
      <c r="BL337" s="10"/>
    </row>
    <row r="338" spans="55:64" x14ac:dyDescent="0.25">
      <c r="BC338" s="10"/>
      <c r="BD338" s="10"/>
      <c r="BG338" s="10"/>
      <c r="BH338" s="10"/>
      <c r="BI338" s="10"/>
      <c r="BJ338" s="10"/>
      <c r="BK338" s="10"/>
      <c r="BL338" s="10"/>
    </row>
    <row r="339" spans="55:64" x14ac:dyDescent="0.25">
      <c r="BC339" s="10"/>
      <c r="BD339" s="10"/>
      <c r="BG339" s="10"/>
      <c r="BH339" s="10"/>
      <c r="BI339" s="10"/>
      <c r="BJ339" s="10"/>
      <c r="BK339" s="10"/>
      <c r="BL339" s="10"/>
    </row>
    <row r="340" spans="55:64" x14ac:dyDescent="0.25">
      <c r="BC340" s="10"/>
      <c r="BD340" s="10"/>
      <c r="BG340" s="10"/>
      <c r="BH340" s="10"/>
      <c r="BI340" s="10"/>
      <c r="BJ340" s="10"/>
      <c r="BK340" s="10"/>
      <c r="BL340" s="10"/>
    </row>
    <row r="341" spans="55:64" x14ac:dyDescent="0.25">
      <c r="BC341" s="10"/>
      <c r="BD341" s="10"/>
      <c r="BG341" s="10"/>
      <c r="BH341" s="10"/>
      <c r="BI341" s="10"/>
      <c r="BJ341" s="10"/>
      <c r="BK341" s="10"/>
      <c r="BL341" s="10"/>
    </row>
    <row r="342" spans="55:64" x14ac:dyDescent="0.25">
      <c r="BC342" s="10"/>
      <c r="BD342" s="10"/>
      <c r="BG342" s="10"/>
      <c r="BH342" s="10"/>
      <c r="BI342" s="10"/>
      <c r="BJ342" s="10"/>
      <c r="BK342" s="10"/>
      <c r="BL342" s="10"/>
    </row>
    <row r="343" spans="55:64" x14ac:dyDescent="0.25">
      <c r="BC343" s="10"/>
      <c r="BD343" s="10"/>
      <c r="BG343" s="10"/>
      <c r="BH343" s="10"/>
      <c r="BI343" s="10"/>
      <c r="BJ343" s="10"/>
      <c r="BK343" s="10"/>
      <c r="BL343" s="10"/>
    </row>
    <row r="344" spans="55:64" x14ac:dyDescent="0.25">
      <c r="BC344" s="10"/>
      <c r="BD344" s="10"/>
      <c r="BG344" s="10"/>
      <c r="BH344" s="10"/>
      <c r="BI344" s="10"/>
      <c r="BJ344" s="10"/>
      <c r="BK344" s="10"/>
      <c r="BL344" s="10"/>
    </row>
    <row r="345" spans="55:64" x14ac:dyDescent="0.25">
      <c r="BC345" s="10"/>
      <c r="BD345" s="10"/>
      <c r="BG345" s="10"/>
      <c r="BH345" s="10"/>
      <c r="BI345" s="10"/>
      <c r="BJ345" s="10"/>
      <c r="BK345" s="10"/>
      <c r="BL345" s="10"/>
    </row>
    <row r="346" spans="55:64" x14ac:dyDescent="0.25">
      <c r="BC346" s="10"/>
      <c r="BD346" s="10"/>
      <c r="BG346" s="10"/>
      <c r="BH346" s="10"/>
      <c r="BI346" s="10"/>
      <c r="BJ346" s="10"/>
      <c r="BK346" s="10"/>
      <c r="BL346" s="10"/>
    </row>
    <row r="347" spans="55:64" x14ac:dyDescent="0.25">
      <c r="BC347" s="10"/>
      <c r="BD347" s="10"/>
      <c r="BG347" s="10"/>
      <c r="BH347" s="10"/>
      <c r="BI347" s="10"/>
      <c r="BJ347" s="10"/>
      <c r="BK347" s="10"/>
      <c r="BL347" s="10"/>
    </row>
    <row r="348" spans="55:64" x14ac:dyDescent="0.25">
      <c r="BC348" s="10"/>
      <c r="BD348" s="10"/>
      <c r="BG348" s="10"/>
      <c r="BH348" s="10"/>
      <c r="BI348" s="10"/>
      <c r="BJ348" s="10"/>
      <c r="BK348" s="10"/>
      <c r="BL348" s="10"/>
    </row>
    <row r="349" spans="55:64" x14ac:dyDescent="0.25">
      <c r="BC349" s="10"/>
      <c r="BD349" s="10"/>
      <c r="BG349" s="10"/>
      <c r="BH349" s="10"/>
      <c r="BI349" s="10"/>
      <c r="BJ349" s="10"/>
      <c r="BK349" s="10"/>
      <c r="BL349" s="10"/>
    </row>
    <row r="350" spans="55:64" x14ac:dyDescent="0.25">
      <c r="BC350" s="10"/>
      <c r="BD350" s="10"/>
      <c r="BG350" s="10"/>
      <c r="BH350" s="10"/>
      <c r="BI350" s="10"/>
      <c r="BJ350" s="10"/>
      <c r="BK350" s="10"/>
      <c r="BL350" s="10"/>
    </row>
    <row r="351" spans="55:64" x14ac:dyDescent="0.25">
      <c r="BC351" s="10"/>
      <c r="BD351" s="10"/>
      <c r="BG351" s="10"/>
      <c r="BH351" s="10"/>
      <c r="BI351" s="10"/>
      <c r="BJ351" s="10"/>
      <c r="BK351" s="10"/>
      <c r="BL351" s="10"/>
    </row>
    <row r="352" spans="55:64" x14ac:dyDescent="0.25">
      <c r="BC352" s="10"/>
      <c r="BD352" s="10"/>
      <c r="BG352" s="10"/>
      <c r="BH352" s="10"/>
      <c r="BI352" s="10"/>
      <c r="BJ352" s="10"/>
      <c r="BK352" s="10"/>
      <c r="BL352" s="10"/>
    </row>
    <row r="353" spans="55:64" x14ac:dyDescent="0.25">
      <c r="BC353" s="10"/>
      <c r="BD353" s="10"/>
      <c r="BG353" s="10"/>
      <c r="BH353" s="10"/>
      <c r="BI353" s="10"/>
      <c r="BJ353" s="10"/>
      <c r="BK353" s="10"/>
      <c r="BL353" s="10"/>
    </row>
    <row r="354" spans="55:64" x14ac:dyDescent="0.25">
      <c r="BC354" s="10"/>
      <c r="BD354" s="10"/>
      <c r="BG354" s="10"/>
      <c r="BH354" s="10"/>
      <c r="BI354" s="10"/>
      <c r="BJ354" s="10"/>
      <c r="BK354" s="10"/>
      <c r="BL354" s="10"/>
    </row>
    <row r="355" spans="55:64" x14ac:dyDescent="0.25">
      <c r="BC355" s="10"/>
      <c r="BD355" s="10"/>
      <c r="BG355" s="10"/>
      <c r="BH355" s="10"/>
      <c r="BI355" s="10"/>
      <c r="BJ355" s="10"/>
      <c r="BK355" s="10"/>
      <c r="BL355" s="10"/>
    </row>
    <row r="356" spans="55:64" x14ac:dyDescent="0.25">
      <c r="BC356" s="10"/>
      <c r="BD356" s="10"/>
      <c r="BG356" s="10"/>
      <c r="BH356" s="10"/>
      <c r="BI356" s="10"/>
      <c r="BJ356" s="10"/>
      <c r="BK356" s="10"/>
      <c r="BL356" s="10"/>
    </row>
    <row r="357" spans="55:64" x14ac:dyDescent="0.25">
      <c r="BC357" s="10"/>
      <c r="BD357" s="10"/>
      <c r="BG357" s="10"/>
      <c r="BH357" s="10"/>
      <c r="BI357" s="10"/>
      <c r="BJ357" s="10"/>
      <c r="BK357" s="10"/>
      <c r="BL357" s="10"/>
    </row>
    <row r="358" spans="55:64" x14ac:dyDescent="0.25">
      <c r="BC358" s="10"/>
      <c r="BD358" s="10"/>
      <c r="BG358" s="10"/>
      <c r="BH358" s="10"/>
      <c r="BI358" s="10"/>
      <c r="BJ358" s="10"/>
      <c r="BK358" s="10"/>
      <c r="BL358" s="10"/>
    </row>
    <row r="359" spans="55:64" x14ac:dyDescent="0.25">
      <c r="BC359" s="10"/>
      <c r="BD359" s="10"/>
      <c r="BG359" s="10"/>
      <c r="BH359" s="10"/>
      <c r="BI359" s="10"/>
      <c r="BJ359" s="10"/>
      <c r="BK359" s="10"/>
      <c r="BL359" s="10"/>
    </row>
    <row r="360" spans="55:64" x14ac:dyDescent="0.25">
      <c r="BC360" s="10"/>
      <c r="BD360" s="10"/>
      <c r="BG360" s="10"/>
      <c r="BH360" s="10"/>
      <c r="BI360" s="10"/>
      <c r="BJ360" s="10"/>
      <c r="BK360" s="10"/>
      <c r="BL360" s="10"/>
    </row>
    <row r="361" spans="55:64" x14ac:dyDescent="0.25">
      <c r="BC361" s="10"/>
      <c r="BD361" s="10"/>
      <c r="BG361" s="10"/>
      <c r="BH361" s="10"/>
      <c r="BI361" s="10"/>
      <c r="BJ361" s="10"/>
      <c r="BK361" s="10"/>
      <c r="BL361" s="10"/>
    </row>
    <row r="362" spans="55:64" x14ac:dyDescent="0.25">
      <c r="BC362" s="10"/>
      <c r="BD362" s="10"/>
      <c r="BG362" s="10"/>
      <c r="BH362" s="10"/>
      <c r="BI362" s="10"/>
      <c r="BJ362" s="10"/>
      <c r="BK362" s="10"/>
      <c r="BL362" s="10"/>
    </row>
    <row r="363" spans="55:64" x14ac:dyDescent="0.25">
      <c r="BC363" s="10"/>
      <c r="BD363" s="10"/>
      <c r="BG363" s="10"/>
      <c r="BH363" s="10"/>
      <c r="BI363" s="10"/>
      <c r="BJ363" s="10"/>
      <c r="BK363" s="10"/>
      <c r="BL363" s="10"/>
    </row>
    <row r="364" spans="55:64" x14ac:dyDescent="0.25">
      <c r="BC364" s="10"/>
      <c r="BD364" s="10"/>
      <c r="BG364" s="10"/>
      <c r="BH364" s="10"/>
      <c r="BI364" s="10"/>
      <c r="BJ364" s="10"/>
      <c r="BK364" s="10"/>
      <c r="BL364" s="10"/>
    </row>
    <row r="365" spans="55:64" x14ac:dyDescent="0.25">
      <c r="BC365" s="10"/>
      <c r="BD365" s="10"/>
      <c r="BG365" s="10"/>
      <c r="BH365" s="10"/>
      <c r="BI365" s="10"/>
      <c r="BJ365" s="10"/>
      <c r="BK365" s="10"/>
      <c r="BL365" s="10"/>
    </row>
    <row r="366" spans="55:64" x14ac:dyDescent="0.25">
      <c r="BC366" s="10"/>
      <c r="BD366" s="10"/>
      <c r="BG366" s="10"/>
      <c r="BH366" s="10"/>
      <c r="BI366" s="10"/>
      <c r="BJ366" s="10"/>
      <c r="BK366" s="10"/>
      <c r="BL366" s="10"/>
    </row>
    <row r="367" spans="55:64" x14ac:dyDescent="0.25">
      <c r="BC367" s="10"/>
      <c r="BD367" s="10"/>
      <c r="BG367" s="10"/>
      <c r="BH367" s="10"/>
      <c r="BI367" s="10"/>
      <c r="BJ367" s="10"/>
      <c r="BK367" s="10"/>
      <c r="BL367" s="10"/>
    </row>
    <row r="368" spans="55:64" x14ac:dyDescent="0.25">
      <c r="BC368" s="10"/>
      <c r="BD368" s="10"/>
      <c r="BG368" s="10"/>
      <c r="BH368" s="10"/>
      <c r="BI368" s="10"/>
      <c r="BJ368" s="10"/>
      <c r="BK368" s="10"/>
      <c r="BL368" s="10"/>
    </row>
    <row r="369" spans="55:64" x14ac:dyDescent="0.25">
      <c r="BC369" s="10"/>
      <c r="BD369" s="10"/>
      <c r="BG369" s="10"/>
      <c r="BH369" s="10"/>
      <c r="BI369" s="10"/>
      <c r="BJ369" s="10"/>
      <c r="BK369" s="10"/>
      <c r="BL369" s="10"/>
    </row>
    <row r="370" spans="55:64" x14ac:dyDescent="0.25">
      <c r="BC370" s="10"/>
      <c r="BD370" s="10"/>
      <c r="BG370" s="10"/>
      <c r="BH370" s="10"/>
      <c r="BI370" s="10"/>
      <c r="BJ370" s="10"/>
      <c r="BK370" s="10"/>
      <c r="BL370" s="10"/>
    </row>
    <row r="371" spans="55:64" x14ac:dyDescent="0.25">
      <c r="BC371" s="10"/>
      <c r="BD371" s="10"/>
      <c r="BG371" s="10"/>
      <c r="BH371" s="10"/>
      <c r="BI371" s="10"/>
      <c r="BJ371" s="10"/>
      <c r="BK371" s="10"/>
      <c r="BL371" s="10"/>
    </row>
    <row r="372" spans="55:64" x14ac:dyDescent="0.25">
      <c r="BC372" s="10"/>
      <c r="BD372" s="10"/>
      <c r="BG372" s="10"/>
      <c r="BH372" s="10"/>
      <c r="BI372" s="10"/>
      <c r="BJ372" s="10"/>
      <c r="BK372" s="10"/>
      <c r="BL372" s="10"/>
    </row>
    <row r="373" spans="55:64" x14ac:dyDescent="0.25">
      <c r="BC373" s="10"/>
      <c r="BD373" s="10"/>
      <c r="BG373" s="10"/>
      <c r="BH373" s="10"/>
      <c r="BI373" s="10"/>
      <c r="BJ373" s="10"/>
      <c r="BK373" s="10"/>
      <c r="BL373" s="10"/>
    </row>
    <row r="374" spans="55:64" x14ac:dyDescent="0.25">
      <c r="BC374" s="10"/>
      <c r="BD374" s="10"/>
      <c r="BG374" s="10"/>
      <c r="BH374" s="10"/>
      <c r="BI374" s="10"/>
      <c r="BJ374" s="10"/>
      <c r="BK374" s="10"/>
      <c r="BL374" s="10"/>
    </row>
    <row r="375" spans="55:64" x14ac:dyDescent="0.25">
      <c r="BC375" s="10"/>
      <c r="BD375" s="10"/>
      <c r="BG375" s="10"/>
      <c r="BH375" s="10"/>
      <c r="BI375" s="10"/>
      <c r="BJ375" s="10"/>
      <c r="BK375" s="10"/>
      <c r="BL375" s="10"/>
    </row>
    <row r="376" spans="55:64" x14ac:dyDescent="0.25">
      <c r="BC376" s="10"/>
      <c r="BD376" s="10"/>
      <c r="BG376" s="10"/>
      <c r="BH376" s="10"/>
      <c r="BI376" s="10"/>
      <c r="BJ376" s="10"/>
      <c r="BK376" s="10"/>
      <c r="BL376" s="10"/>
    </row>
    <row r="377" spans="55:64" x14ac:dyDescent="0.25">
      <c r="BC377" s="10"/>
      <c r="BD377" s="10"/>
      <c r="BG377" s="10"/>
      <c r="BH377" s="10"/>
      <c r="BI377" s="10"/>
      <c r="BJ377" s="10"/>
      <c r="BK377" s="10"/>
      <c r="BL377" s="10"/>
    </row>
    <row r="378" spans="55:64" x14ac:dyDescent="0.25">
      <c r="BC378" s="10"/>
      <c r="BD378" s="10"/>
      <c r="BG378" s="10"/>
      <c r="BH378" s="10"/>
      <c r="BI378" s="10"/>
      <c r="BJ378" s="10"/>
      <c r="BK378" s="10"/>
      <c r="BL378" s="10"/>
    </row>
    <row r="379" spans="55:64" x14ac:dyDescent="0.25">
      <c r="BC379" s="10"/>
      <c r="BD379" s="10"/>
      <c r="BG379" s="10"/>
      <c r="BH379" s="10"/>
      <c r="BI379" s="10"/>
      <c r="BJ379" s="10"/>
      <c r="BK379" s="10"/>
      <c r="BL379" s="10"/>
    </row>
    <row r="380" spans="55:64" x14ac:dyDescent="0.25">
      <c r="BC380" s="10"/>
      <c r="BD380" s="10"/>
      <c r="BG380" s="10"/>
      <c r="BH380" s="10"/>
      <c r="BI380" s="10"/>
      <c r="BJ380" s="10"/>
      <c r="BK380" s="10"/>
      <c r="BL380" s="10"/>
    </row>
    <row r="381" spans="55:64" x14ac:dyDescent="0.25">
      <c r="BC381" s="10"/>
      <c r="BD381" s="10"/>
      <c r="BG381" s="10"/>
      <c r="BH381" s="10"/>
      <c r="BI381" s="10"/>
      <c r="BJ381" s="10"/>
      <c r="BK381" s="10"/>
      <c r="BL381" s="10"/>
    </row>
    <row r="382" spans="55:64" x14ac:dyDescent="0.25">
      <c r="BC382" s="10"/>
      <c r="BD382" s="10"/>
      <c r="BG382" s="10"/>
      <c r="BH382" s="10"/>
      <c r="BI382" s="10"/>
      <c r="BJ382" s="10"/>
      <c r="BK382" s="10"/>
      <c r="BL382" s="10"/>
    </row>
    <row r="383" spans="55:64" x14ac:dyDescent="0.25">
      <c r="BC383" s="10"/>
      <c r="BD383" s="10"/>
      <c r="BG383" s="10"/>
      <c r="BH383" s="10"/>
      <c r="BI383" s="10"/>
      <c r="BJ383" s="10"/>
      <c r="BK383" s="10"/>
      <c r="BL383" s="10"/>
    </row>
    <row r="384" spans="55:64" x14ac:dyDescent="0.25">
      <c r="BC384" s="10"/>
      <c r="BD384" s="10"/>
      <c r="BG384" s="10"/>
      <c r="BH384" s="10"/>
      <c r="BI384" s="10"/>
      <c r="BJ384" s="10"/>
      <c r="BK384" s="10"/>
      <c r="BL384" s="10"/>
    </row>
    <row r="385" spans="55:64" x14ac:dyDescent="0.25">
      <c r="BC385" s="10"/>
      <c r="BD385" s="10"/>
      <c r="BG385" s="10"/>
      <c r="BH385" s="10"/>
      <c r="BI385" s="10"/>
      <c r="BJ385" s="10"/>
      <c r="BK385" s="10"/>
      <c r="BL385" s="10"/>
    </row>
    <row r="386" spans="55:64" x14ac:dyDescent="0.25">
      <c r="BC386" s="10"/>
      <c r="BD386" s="10"/>
      <c r="BG386" s="10"/>
      <c r="BH386" s="10"/>
      <c r="BI386" s="10"/>
      <c r="BJ386" s="10"/>
      <c r="BK386" s="10"/>
      <c r="BL386" s="10"/>
    </row>
    <row r="387" spans="55:64" x14ac:dyDescent="0.25">
      <c r="BC387" s="10"/>
      <c r="BD387" s="10"/>
      <c r="BG387" s="10"/>
      <c r="BH387" s="10"/>
      <c r="BI387" s="10"/>
      <c r="BJ387" s="10"/>
      <c r="BK387" s="10"/>
      <c r="BL387" s="10"/>
    </row>
    <row r="388" spans="55:64" x14ac:dyDescent="0.25">
      <c r="BC388" s="10"/>
      <c r="BD388" s="10"/>
      <c r="BG388" s="10"/>
      <c r="BH388" s="10"/>
      <c r="BI388" s="10"/>
      <c r="BJ388" s="10"/>
      <c r="BK388" s="10"/>
      <c r="BL388" s="10"/>
    </row>
    <row r="389" spans="55:64" x14ac:dyDescent="0.25">
      <c r="BC389" s="10"/>
      <c r="BD389" s="10"/>
      <c r="BG389" s="10"/>
      <c r="BH389" s="10"/>
      <c r="BI389" s="10"/>
      <c r="BJ389" s="10"/>
      <c r="BK389" s="10"/>
      <c r="BL389" s="10"/>
    </row>
    <row r="390" spans="55:64" x14ac:dyDescent="0.25">
      <c r="BC390" s="10"/>
      <c r="BD390" s="10"/>
      <c r="BG390" s="10"/>
      <c r="BH390" s="10"/>
      <c r="BI390" s="10"/>
      <c r="BJ390" s="10"/>
      <c r="BK390" s="10"/>
      <c r="BL390" s="10"/>
    </row>
    <row r="391" spans="55:64" x14ac:dyDescent="0.25">
      <c r="BC391" s="10"/>
      <c r="BD391" s="10"/>
      <c r="BG391" s="10"/>
      <c r="BH391" s="10"/>
      <c r="BI391" s="10"/>
      <c r="BJ391" s="10"/>
      <c r="BK391" s="10"/>
      <c r="BL391" s="10"/>
    </row>
    <row r="392" spans="55:64" x14ac:dyDescent="0.25">
      <c r="BC392" s="10"/>
      <c r="BD392" s="10"/>
      <c r="BG392" s="10"/>
      <c r="BH392" s="10"/>
      <c r="BI392" s="10"/>
      <c r="BJ392" s="10"/>
      <c r="BK392" s="10"/>
      <c r="BL392" s="10"/>
    </row>
    <row r="393" spans="55:64" x14ac:dyDescent="0.25">
      <c r="BC393" s="10"/>
      <c r="BD393" s="10"/>
      <c r="BG393" s="10"/>
      <c r="BH393" s="10"/>
      <c r="BI393" s="10"/>
      <c r="BJ393" s="10"/>
      <c r="BK393" s="10"/>
      <c r="BL393" s="10"/>
    </row>
    <row r="394" spans="55:64" x14ac:dyDescent="0.25">
      <c r="BC394" s="10"/>
      <c r="BD394" s="10"/>
      <c r="BG394" s="10"/>
      <c r="BH394" s="10"/>
      <c r="BI394" s="10"/>
      <c r="BJ394" s="10"/>
      <c r="BK394" s="10"/>
      <c r="BL394" s="10"/>
    </row>
    <row r="395" spans="55:64" x14ac:dyDescent="0.25">
      <c r="BC395" s="10"/>
      <c r="BD395" s="10"/>
      <c r="BG395" s="10"/>
      <c r="BH395" s="10"/>
      <c r="BI395" s="10"/>
      <c r="BJ395" s="10"/>
      <c r="BK395" s="10"/>
      <c r="BL395" s="10"/>
    </row>
    <row r="396" spans="55:64" x14ac:dyDescent="0.25">
      <c r="BC396" s="10"/>
      <c r="BD396" s="10"/>
      <c r="BG396" s="10"/>
      <c r="BH396" s="10"/>
      <c r="BI396" s="10"/>
      <c r="BJ396" s="10"/>
      <c r="BK396" s="10"/>
      <c r="BL396" s="10"/>
    </row>
    <row r="397" spans="55:64" x14ac:dyDescent="0.25">
      <c r="BC397" s="10"/>
      <c r="BD397" s="10"/>
      <c r="BG397" s="10"/>
      <c r="BH397" s="10"/>
      <c r="BI397" s="10"/>
      <c r="BJ397" s="10"/>
      <c r="BK397" s="10"/>
      <c r="BL397" s="10"/>
    </row>
    <row r="398" spans="55:64" x14ac:dyDescent="0.25">
      <c r="BC398" s="10"/>
      <c r="BD398" s="10"/>
      <c r="BG398" s="10"/>
      <c r="BH398" s="10"/>
      <c r="BI398" s="10"/>
      <c r="BJ398" s="10"/>
      <c r="BK398" s="10"/>
      <c r="BL398" s="10"/>
    </row>
    <row r="399" spans="55:64" x14ac:dyDescent="0.25">
      <c r="BC399" s="10"/>
      <c r="BD399" s="10"/>
      <c r="BG399" s="10"/>
      <c r="BH399" s="10"/>
      <c r="BI399" s="10"/>
      <c r="BJ399" s="10"/>
      <c r="BK399" s="10"/>
      <c r="BL399" s="10"/>
    </row>
    <row r="400" spans="55:64" x14ac:dyDescent="0.25">
      <c r="BC400" s="10"/>
      <c r="BD400" s="10"/>
      <c r="BG400" s="10"/>
      <c r="BH400" s="10"/>
      <c r="BI400" s="10"/>
      <c r="BJ400" s="10"/>
      <c r="BK400" s="10"/>
      <c r="BL400" s="10"/>
    </row>
    <row r="401" spans="55:64" x14ac:dyDescent="0.25">
      <c r="BC401" s="10"/>
      <c r="BD401" s="10"/>
      <c r="BG401" s="10"/>
      <c r="BH401" s="10"/>
      <c r="BI401" s="10"/>
      <c r="BJ401" s="10"/>
      <c r="BK401" s="10"/>
      <c r="BL401" s="10"/>
    </row>
    <row r="402" spans="55:64" x14ac:dyDescent="0.25">
      <c r="BC402" s="10"/>
      <c r="BD402" s="10"/>
      <c r="BG402" s="10"/>
      <c r="BH402" s="10"/>
      <c r="BI402" s="10"/>
      <c r="BJ402" s="10"/>
      <c r="BK402" s="10"/>
      <c r="BL402" s="10"/>
    </row>
    <row r="403" spans="55:64" x14ac:dyDescent="0.25">
      <c r="BC403" s="10"/>
      <c r="BD403" s="10"/>
      <c r="BG403" s="10"/>
      <c r="BH403" s="10"/>
      <c r="BI403" s="10"/>
      <c r="BJ403" s="10"/>
      <c r="BK403" s="10"/>
      <c r="BL403" s="10"/>
    </row>
    <row r="404" spans="55:64" x14ac:dyDescent="0.25">
      <c r="BC404" s="10"/>
      <c r="BD404" s="10"/>
      <c r="BG404" s="10"/>
      <c r="BH404" s="10"/>
      <c r="BI404" s="10"/>
      <c r="BJ404" s="10"/>
      <c r="BK404" s="10"/>
      <c r="BL404" s="10"/>
    </row>
    <row r="405" spans="55:64" x14ac:dyDescent="0.25">
      <c r="BC405" s="10"/>
      <c r="BD405" s="10"/>
      <c r="BG405" s="10"/>
      <c r="BH405" s="10"/>
      <c r="BI405" s="10"/>
      <c r="BJ405" s="10"/>
      <c r="BK405" s="10"/>
      <c r="BL405" s="10"/>
    </row>
    <row r="406" spans="55:64" x14ac:dyDescent="0.25">
      <c r="BC406" s="10"/>
      <c r="BD406" s="10"/>
      <c r="BG406" s="10"/>
      <c r="BH406" s="10"/>
      <c r="BI406" s="10"/>
      <c r="BJ406" s="10"/>
      <c r="BK406" s="10"/>
      <c r="BL406" s="10"/>
    </row>
    <row r="407" spans="55:64" x14ac:dyDescent="0.25">
      <c r="BC407" s="10"/>
      <c r="BD407" s="10"/>
      <c r="BG407" s="10"/>
      <c r="BH407" s="10"/>
      <c r="BI407" s="10"/>
      <c r="BJ407" s="10"/>
      <c r="BK407" s="10"/>
      <c r="BL407" s="10"/>
    </row>
    <row r="408" spans="55:64" x14ac:dyDescent="0.25">
      <c r="BC408" s="10"/>
      <c r="BD408" s="10"/>
      <c r="BG408" s="10"/>
      <c r="BH408" s="10"/>
      <c r="BI408" s="10"/>
      <c r="BJ408" s="10"/>
      <c r="BK408" s="10"/>
      <c r="BL408" s="10"/>
    </row>
    <row r="409" spans="55:64" x14ac:dyDescent="0.25">
      <c r="BC409" s="10"/>
      <c r="BD409" s="10"/>
      <c r="BG409" s="10"/>
      <c r="BH409" s="10"/>
      <c r="BI409" s="10"/>
      <c r="BJ409" s="10"/>
      <c r="BK409" s="10"/>
      <c r="BL409" s="10"/>
    </row>
    <row r="410" spans="55:64" x14ac:dyDescent="0.25">
      <c r="BC410" s="10"/>
      <c r="BD410" s="10"/>
      <c r="BG410" s="10"/>
      <c r="BH410" s="10"/>
      <c r="BI410" s="10"/>
      <c r="BJ410" s="10"/>
      <c r="BK410" s="10"/>
      <c r="BL410" s="10"/>
    </row>
    <row r="411" spans="55:64" x14ac:dyDescent="0.25">
      <c r="BC411" s="10"/>
      <c r="BD411" s="10"/>
      <c r="BG411" s="10"/>
      <c r="BH411" s="10"/>
      <c r="BI411" s="10"/>
      <c r="BJ411" s="10"/>
      <c r="BK411" s="10"/>
      <c r="BL411" s="10"/>
    </row>
    <row r="412" spans="55:64" x14ac:dyDescent="0.25">
      <c r="BC412" s="10"/>
      <c r="BD412" s="10"/>
      <c r="BG412" s="10"/>
      <c r="BH412" s="10"/>
      <c r="BI412" s="10"/>
      <c r="BJ412" s="10"/>
      <c r="BK412" s="10"/>
      <c r="BL412" s="10"/>
    </row>
    <row r="413" spans="55:64" x14ac:dyDescent="0.25">
      <c r="BC413" s="10"/>
      <c r="BD413" s="10"/>
      <c r="BG413" s="10"/>
      <c r="BH413" s="10"/>
      <c r="BI413" s="10"/>
      <c r="BJ413" s="10"/>
      <c r="BK413" s="10"/>
      <c r="BL413" s="10"/>
    </row>
    <row r="414" spans="55:64" x14ac:dyDescent="0.25">
      <c r="BC414" s="10"/>
      <c r="BD414" s="10"/>
      <c r="BG414" s="10"/>
      <c r="BH414" s="10"/>
      <c r="BI414" s="10"/>
      <c r="BJ414" s="10"/>
      <c r="BK414" s="10"/>
      <c r="BL414" s="10"/>
    </row>
    <row r="415" spans="55:64" x14ac:dyDescent="0.25">
      <c r="BC415" s="10"/>
      <c r="BD415" s="10"/>
      <c r="BG415" s="10"/>
      <c r="BH415" s="10"/>
      <c r="BI415" s="10"/>
      <c r="BJ415" s="10"/>
      <c r="BK415" s="10"/>
      <c r="BL415" s="10"/>
    </row>
    <row r="416" spans="55:64" x14ac:dyDescent="0.25">
      <c r="BC416" s="10"/>
      <c r="BD416" s="10"/>
      <c r="BG416" s="10"/>
      <c r="BH416" s="10"/>
      <c r="BI416" s="10"/>
      <c r="BJ416" s="10"/>
      <c r="BK416" s="10"/>
      <c r="BL416" s="10"/>
    </row>
    <row r="417" spans="55:64" x14ac:dyDescent="0.25">
      <c r="BC417" s="10"/>
      <c r="BD417" s="10"/>
      <c r="BG417" s="10"/>
      <c r="BH417" s="10"/>
      <c r="BI417" s="10"/>
      <c r="BJ417" s="10"/>
      <c r="BK417" s="10"/>
      <c r="BL417" s="10"/>
    </row>
    <row r="418" spans="55:64" x14ac:dyDescent="0.25">
      <c r="BC418" s="10"/>
      <c r="BD418" s="10"/>
      <c r="BG418" s="10"/>
      <c r="BH418" s="10"/>
      <c r="BI418" s="10"/>
      <c r="BJ418" s="10"/>
      <c r="BK418" s="10"/>
      <c r="BL418" s="10"/>
    </row>
    <row r="419" spans="55:64" x14ac:dyDescent="0.25">
      <c r="BC419" s="10"/>
      <c r="BD419" s="10"/>
      <c r="BG419" s="10"/>
      <c r="BH419" s="10"/>
      <c r="BI419" s="10"/>
      <c r="BJ419" s="10"/>
      <c r="BK419" s="10"/>
      <c r="BL419" s="10"/>
    </row>
    <row r="420" spans="55:64" x14ac:dyDescent="0.25">
      <c r="BC420" s="10"/>
      <c r="BD420" s="10"/>
      <c r="BG420" s="10"/>
      <c r="BH420" s="10"/>
      <c r="BI420" s="10"/>
      <c r="BJ420" s="10"/>
      <c r="BK420" s="10"/>
      <c r="BL420" s="10"/>
    </row>
    <row r="421" spans="55:64" x14ac:dyDescent="0.25">
      <c r="BC421" s="10"/>
      <c r="BD421" s="10"/>
      <c r="BG421" s="10"/>
      <c r="BH421" s="10"/>
      <c r="BI421" s="10"/>
      <c r="BJ421" s="10"/>
      <c r="BK421" s="10"/>
      <c r="BL421" s="10"/>
    </row>
    <row r="422" spans="55:64" x14ac:dyDescent="0.25">
      <c r="BC422" s="10"/>
      <c r="BD422" s="10"/>
      <c r="BG422" s="10"/>
      <c r="BH422" s="10"/>
      <c r="BI422" s="10"/>
      <c r="BJ422" s="10"/>
      <c r="BK422" s="10"/>
      <c r="BL422" s="10"/>
    </row>
    <row r="423" spans="55:64" x14ac:dyDescent="0.25">
      <c r="BC423" s="10"/>
      <c r="BD423" s="10"/>
      <c r="BG423" s="10"/>
      <c r="BH423" s="10"/>
      <c r="BI423" s="10"/>
      <c r="BJ423" s="10"/>
      <c r="BK423" s="10"/>
      <c r="BL423" s="10"/>
    </row>
    <row r="424" spans="55:64" x14ac:dyDescent="0.25">
      <c r="BC424" s="10"/>
      <c r="BD424" s="10"/>
      <c r="BG424" s="10"/>
      <c r="BH424" s="10"/>
      <c r="BI424" s="10"/>
      <c r="BJ424" s="10"/>
      <c r="BK424" s="10"/>
      <c r="BL424" s="10"/>
    </row>
    <row r="425" spans="55:64" x14ac:dyDescent="0.25">
      <c r="BC425" s="10"/>
      <c r="BD425" s="10"/>
      <c r="BG425" s="10"/>
      <c r="BH425" s="10"/>
      <c r="BI425" s="10"/>
      <c r="BJ425" s="10"/>
      <c r="BK425" s="10"/>
      <c r="BL425" s="10"/>
    </row>
    <row r="426" spans="55:64" x14ac:dyDescent="0.25">
      <c r="BC426" s="10"/>
      <c r="BD426" s="10"/>
      <c r="BG426" s="10"/>
      <c r="BH426" s="10"/>
      <c r="BI426" s="10"/>
      <c r="BJ426" s="10"/>
      <c r="BK426" s="10"/>
      <c r="BL426" s="10"/>
    </row>
    <row r="427" spans="55:64" x14ac:dyDescent="0.25">
      <c r="BC427" s="10"/>
      <c r="BD427" s="10"/>
      <c r="BG427" s="10"/>
      <c r="BH427" s="10"/>
      <c r="BI427" s="10"/>
      <c r="BJ427" s="10"/>
      <c r="BK427" s="10"/>
      <c r="BL427" s="10"/>
    </row>
    <row r="428" spans="55:64" x14ac:dyDescent="0.25">
      <c r="BC428" s="10"/>
      <c r="BD428" s="10"/>
      <c r="BG428" s="10"/>
      <c r="BH428" s="10"/>
      <c r="BI428" s="10"/>
      <c r="BJ428" s="10"/>
      <c r="BK428" s="10"/>
      <c r="BL428" s="10"/>
    </row>
    <row r="429" spans="55:64" x14ac:dyDescent="0.25">
      <c r="BC429" s="10"/>
      <c r="BD429" s="10"/>
      <c r="BG429" s="10"/>
      <c r="BH429" s="10"/>
      <c r="BI429" s="10"/>
      <c r="BJ429" s="10"/>
      <c r="BK429" s="10"/>
      <c r="BL429" s="10"/>
    </row>
    <row r="430" spans="55:64" x14ac:dyDescent="0.25">
      <c r="BC430" s="10"/>
      <c r="BD430" s="10"/>
      <c r="BG430" s="10"/>
      <c r="BH430" s="10"/>
      <c r="BI430" s="10"/>
      <c r="BJ430" s="10"/>
      <c r="BK430" s="10"/>
      <c r="BL430" s="10"/>
    </row>
    <row r="431" spans="55:64" x14ac:dyDescent="0.25">
      <c r="BC431" s="10"/>
      <c r="BD431" s="10"/>
      <c r="BG431" s="10"/>
      <c r="BH431" s="10"/>
      <c r="BI431" s="10"/>
      <c r="BJ431" s="10"/>
      <c r="BK431" s="10"/>
      <c r="BL431" s="10"/>
    </row>
    <row r="432" spans="55:64" x14ac:dyDescent="0.25">
      <c r="BC432" s="10"/>
      <c r="BD432" s="10"/>
      <c r="BG432" s="10"/>
      <c r="BH432" s="10"/>
      <c r="BI432" s="10"/>
      <c r="BJ432" s="10"/>
      <c r="BK432" s="10"/>
      <c r="BL432" s="10"/>
    </row>
    <row r="433" spans="55:64" x14ac:dyDescent="0.25">
      <c r="BC433" s="10"/>
      <c r="BD433" s="10"/>
      <c r="BG433" s="10"/>
      <c r="BH433" s="10"/>
      <c r="BI433" s="10"/>
      <c r="BJ433" s="10"/>
      <c r="BK433" s="10"/>
      <c r="BL433" s="10"/>
    </row>
    <row r="434" spans="55:64" x14ac:dyDescent="0.25">
      <c r="BC434" s="10"/>
      <c r="BD434" s="10"/>
      <c r="BG434" s="10"/>
      <c r="BH434" s="10"/>
      <c r="BI434" s="10"/>
      <c r="BJ434" s="10"/>
      <c r="BK434" s="10"/>
      <c r="BL434" s="10"/>
    </row>
    <row r="435" spans="55:64" x14ac:dyDescent="0.25">
      <c r="BC435" s="10"/>
      <c r="BD435" s="10"/>
      <c r="BG435" s="10"/>
      <c r="BH435" s="10"/>
      <c r="BI435" s="10"/>
      <c r="BJ435" s="10"/>
      <c r="BK435" s="10"/>
      <c r="BL435" s="10"/>
    </row>
    <row r="436" spans="55:64" x14ac:dyDescent="0.25">
      <c r="BC436" s="10"/>
      <c r="BD436" s="10"/>
      <c r="BG436" s="10"/>
      <c r="BH436" s="10"/>
      <c r="BI436" s="10"/>
      <c r="BJ436" s="10"/>
      <c r="BK436" s="10"/>
      <c r="BL436" s="10"/>
    </row>
    <row r="437" spans="55:64" x14ac:dyDescent="0.25">
      <c r="BC437" s="10"/>
      <c r="BD437" s="10"/>
      <c r="BG437" s="10"/>
      <c r="BH437" s="10"/>
      <c r="BI437" s="10"/>
      <c r="BJ437" s="10"/>
      <c r="BK437" s="10"/>
      <c r="BL437" s="10"/>
    </row>
    <row r="438" spans="55:64" x14ac:dyDescent="0.25">
      <c r="BC438" s="10"/>
      <c r="BD438" s="10"/>
      <c r="BG438" s="10"/>
      <c r="BH438" s="10"/>
      <c r="BI438" s="10"/>
      <c r="BJ438" s="10"/>
      <c r="BK438" s="10"/>
      <c r="BL438" s="10"/>
    </row>
    <row r="439" spans="55:64" x14ac:dyDescent="0.25">
      <c r="BC439" s="10"/>
      <c r="BD439" s="10"/>
      <c r="BG439" s="10"/>
      <c r="BH439" s="10"/>
      <c r="BI439" s="10"/>
      <c r="BJ439" s="10"/>
      <c r="BK439" s="10"/>
      <c r="BL439" s="10"/>
    </row>
    <row r="440" spans="55:64" x14ac:dyDescent="0.25">
      <c r="BC440" s="10"/>
      <c r="BD440" s="10"/>
      <c r="BG440" s="10"/>
      <c r="BH440" s="10"/>
      <c r="BI440" s="10"/>
      <c r="BJ440" s="10"/>
      <c r="BK440" s="10"/>
      <c r="BL440" s="10"/>
    </row>
    <row r="441" spans="55:64" x14ac:dyDescent="0.25">
      <c r="BC441" s="10"/>
      <c r="BD441" s="10"/>
      <c r="BG441" s="10"/>
      <c r="BH441" s="10"/>
      <c r="BI441" s="10"/>
      <c r="BJ441" s="10"/>
      <c r="BK441" s="10"/>
      <c r="BL441" s="10"/>
    </row>
    <row r="442" spans="55:64" x14ac:dyDescent="0.25">
      <c r="BC442" s="10"/>
      <c r="BD442" s="10"/>
      <c r="BG442" s="10"/>
      <c r="BH442" s="10"/>
      <c r="BI442" s="10"/>
      <c r="BJ442" s="10"/>
      <c r="BK442" s="10"/>
      <c r="BL442" s="10"/>
    </row>
    <row r="443" spans="55:64" x14ac:dyDescent="0.25">
      <c r="BC443" s="10"/>
      <c r="BD443" s="10"/>
      <c r="BG443" s="10"/>
      <c r="BH443" s="10"/>
      <c r="BI443" s="10"/>
      <c r="BJ443" s="10"/>
      <c r="BK443" s="10"/>
      <c r="BL443" s="10"/>
    </row>
    <row r="444" spans="55:64" x14ac:dyDescent="0.25">
      <c r="BC444" s="10"/>
      <c r="BD444" s="10"/>
      <c r="BG444" s="10"/>
      <c r="BH444" s="10"/>
      <c r="BI444" s="10"/>
      <c r="BJ444" s="10"/>
      <c r="BK444" s="10"/>
      <c r="BL444" s="10"/>
    </row>
    <row r="445" spans="55:64" x14ac:dyDescent="0.25">
      <c r="BC445" s="10"/>
      <c r="BD445" s="10"/>
      <c r="BG445" s="10"/>
      <c r="BH445" s="10"/>
      <c r="BI445" s="10"/>
      <c r="BJ445" s="10"/>
      <c r="BK445" s="10"/>
      <c r="BL445" s="10"/>
    </row>
    <row r="446" spans="55:64" x14ac:dyDescent="0.25">
      <c r="BC446" s="10"/>
      <c r="BD446" s="10"/>
      <c r="BG446" s="10"/>
      <c r="BH446" s="10"/>
      <c r="BI446" s="10"/>
      <c r="BJ446" s="10"/>
      <c r="BK446" s="10"/>
      <c r="BL446" s="10"/>
    </row>
    <row r="447" spans="55:64" x14ac:dyDescent="0.25">
      <c r="BC447" s="10"/>
      <c r="BD447" s="10"/>
      <c r="BG447" s="10"/>
      <c r="BH447" s="10"/>
      <c r="BI447" s="10"/>
      <c r="BJ447" s="10"/>
      <c r="BK447" s="10"/>
      <c r="BL447" s="10"/>
    </row>
    <row r="448" spans="55:64" x14ac:dyDescent="0.25">
      <c r="BC448" s="10"/>
      <c r="BD448" s="10"/>
      <c r="BG448" s="10"/>
      <c r="BH448" s="10"/>
      <c r="BI448" s="10"/>
      <c r="BJ448" s="10"/>
      <c r="BK448" s="10"/>
      <c r="BL448" s="10"/>
    </row>
    <row r="449" spans="55:64" x14ac:dyDescent="0.25">
      <c r="BC449" s="10"/>
      <c r="BD449" s="10"/>
      <c r="BG449" s="10"/>
      <c r="BH449" s="10"/>
      <c r="BI449" s="10"/>
      <c r="BJ449" s="10"/>
      <c r="BK449" s="10"/>
      <c r="BL449" s="10"/>
    </row>
    <row r="450" spans="55:64" x14ac:dyDescent="0.25">
      <c r="BC450" s="10"/>
      <c r="BD450" s="10"/>
      <c r="BG450" s="10"/>
      <c r="BH450" s="10"/>
      <c r="BI450" s="10"/>
      <c r="BJ450" s="10"/>
      <c r="BK450" s="10"/>
      <c r="BL450" s="10"/>
    </row>
    <row r="451" spans="55:64" x14ac:dyDescent="0.25">
      <c r="BC451" s="10"/>
      <c r="BD451" s="10"/>
      <c r="BG451" s="10"/>
      <c r="BH451" s="10"/>
      <c r="BI451" s="10"/>
      <c r="BJ451" s="10"/>
      <c r="BK451" s="10"/>
      <c r="BL451" s="10"/>
    </row>
    <row r="452" spans="55:64" x14ac:dyDescent="0.25">
      <c r="BC452" s="10"/>
      <c r="BD452" s="10"/>
      <c r="BG452" s="10"/>
      <c r="BH452" s="10"/>
      <c r="BI452" s="10"/>
      <c r="BJ452" s="10"/>
      <c r="BK452" s="10"/>
      <c r="BL452" s="10"/>
    </row>
    <row r="453" spans="55:64" x14ac:dyDescent="0.25">
      <c r="BC453" s="10"/>
      <c r="BD453" s="10"/>
      <c r="BG453" s="10"/>
      <c r="BH453" s="10"/>
      <c r="BI453" s="10"/>
      <c r="BJ453" s="10"/>
      <c r="BK453" s="10"/>
      <c r="BL453" s="10"/>
    </row>
    <row r="454" spans="55:64" x14ac:dyDescent="0.25">
      <c r="BC454" s="10"/>
      <c r="BD454" s="10"/>
      <c r="BG454" s="10"/>
      <c r="BH454" s="10"/>
      <c r="BI454" s="10"/>
      <c r="BJ454" s="10"/>
      <c r="BK454" s="10"/>
      <c r="BL454" s="10"/>
    </row>
    <row r="455" spans="55:64" x14ac:dyDescent="0.25">
      <c r="BC455" s="10"/>
      <c r="BD455" s="10"/>
      <c r="BG455" s="10"/>
      <c r="BH455" s="10"/>
      <c r="BI455" s="10"/>
      <c r="BJ455" s="10"/>
      <c r="BK455" s="10"/>
      <c r="BL455" s="10"/>
    </row>
    <row r="456" spans="55:64" x14ac:dyDescent="0.25">
      <c r="BC456" s="10"/>
      <c r="BD456" s="10"/>
      <c r="BG456" s="10"/>
      <c r="BH456" s="10"/>
      <c r="BI456" s="10"/>
      <c r="BJ456" s="10"/>
      <c r="BK456" s="10"/>
      <c r="BL456" s="10"/>
    </row>
    <row r="457" spans="55:64" x14ac:dyDescent="0.25">
      <c r="BC457" s="10"/>
      <c r="BD457" s="10"/>
      <c r="BG457" s="10"/>
      <c r="BH457" s="10"/>
      <c r="BI457" s="10"/>
      <c r="BJ457" s="10"/>
      <c r="BK457" s="10"/>
      <c r="BL457" s="10"/>
    </row>
    <row r="458" spans="55:64" x14ac:dyDescent="0.25">
      <c r="BC458" s="10"/>
      <c r="BD458" s="10"/>
      <c r="BG458" s="10"/>
      <c r="BH458" s="10"/>
      <c r="BI458" s="10"/>
      <c r="BJ458" s="10"/>
      <c r="BK458" s="10"/>
      <c r="BL458" s="10"/>
    </row>
    <row r="459" spans="55:64" x14ac:dyDescent="0.25">
      <c r="BC459" s="10"/>
      <c r="BD459" s="10"/>
      <c r="BG459" s="10"/>
      <c r="BH459" s="10"/>
      <c r="BI459" s="10"/>
      <c r="BJ459" s="10"/>
      <c r="BK459" s="10"/>
      <c r="BL459" s="10"/>
    </row>
    <row r="460" spans="55:64" x14ac:dyDescent="0.25">
      <c r="BC460" s="10"/>
      <c r="BD460" s="10"/>
      <c r="BG460" s="10"/>
      <c r="BH460" s="10"/>
      <c r="BI460" s="10"/>
      <c r="BJ460" s="10"/>
      <c r="BK460" s="10"/>
      <c r="BL460" s="10"/>
    </row>
    <row r="461" spans="55:64" x14ac:dyDescent="0.25">
      <c r="BC461" s="10"/>
      <c r="BD461" s="10"/>
      <c r="BG461" s="10"/>
      <c r="BH461" s="10"/>
      <c r="BI461" s="10"/>
      <c r="BJ461" s="10"/>
      <c r="BK461" s="10"/>
      <c r="BL461" s="10"/>
    </row>
    <row r="462" spans="55:64" x14ac:dyDescent="0.25">
      <c r="BC462" s="10"/>
      <c r="BD462" s="10"/>
      <c r="BG462" s="10"/>
      <c r="BH462" s="10"/>
      <c r="BI462" s="10"/>
      <c r="BJ462" s="10"/>
      <c r="BK462" s="10"/>
      <c r="BL462" s="10"/>
    </row>
    <row r="463" spans="55:64" x14ac:dyDescent="0.25">
      <c r="BC463" s="10"/>
      <c r="BD463" s="10"/>
      <c r="BG463" s="10"/>
      <c r="BH463" s="10"/>
      <c r="BI463" s="10"/>
      <c r="BJ463" s="10"/>
      <c r="BK463" s="10"/>
      <c r="BL463" s="10"/>
    </row>
    <row r="464" spans="55:64" x14ac:dyDescent="0.25">
      <c r="BC464" s="10"/>
      <c r="BD464" s="10"/>
      <c r="BG464" s="10"/>
      <c r="BH464" s="10"/>
      <c r="BI464" s="10"/>
      <c r="BJ464" s="10"/>
      <c r="BK464" s="10"/>
      <c r="BL464" s="10"/>
    </row>
    <row r="465" spans="55:64" x14ac:dyDescent="0.25">
      <c r="BC465" s="10"/>
      <c r="BD465" s="10"/>
      <c r="BG465" s="10"/>
      <c r="BH465" s="10"/>
      <c r="BI465" s="10"/>
      <c r="BJ465" s="10"/>
      <c r="BK465" s="10"/>
      <c r="BL465" s="10"/>
    </row>
    <row r="466" spans="55:64" x14ac:dyDescent="0.25">
      <c r="BC466" s="10"/>
      <c r="BD466" s="10"/>
      <c r="BG466" s="10"/>
      <c r="BH466" s="10"/>
      <c r="BI466" s="10"/>
      <c r="BJ466" s="10"/>
      <c r="BK466" s="10"/>
      <c r="BL466" s="10"/>
    </row>
    <row r="467" spans="55:64" x14ac:dyDescent="0.25">
      <c r="BC467" s="10"/>
      <c r="BD467" s="10"/>
      <c r="BG467" s="10"/>
      <c r="BH467" s="10"/>
      <c r="BI467" s="10"/>
      <c r="BJ467" s="10"/>
      <c r="BK467" s="10"/>
      <c r="BL467" s="10"/>
    </row>
    <row r="468" spans="55:64" x14ac:dyDescent="0.25">
      <c r="BC468" s="10"/>
      <c r="BD468" s="10"/>
      <c r="BG468" s="10"/>
      <c r="BH468" s="10"/>
      <c r="BI468" s="10"/>
      <c r="BJ468" s="10"/>
      <c r="BK468" s="10"/>
      <c r="BL468" s="10"/>
    </row>
    <row r="469" spans="55:64" x14ac:dyDescent="0.25">
      <c r="BC469" s="10"/>
      <c r="BD469" s="10"/>
      <c r="BG469" s="10"/>
      <c r="BH469" s="10"/>
      <c r="BI469" s="10"/>
      <c r="BJ469" s="10"/>
      <c r="BK469" s="10"/>
      <c r="BL469" s="10"/>
    </row>
    <row r="470" spans="55:64" x14ac:dyDescent="0.25">
      <c r="BC470" s="10"/>
      <c r="BD470" s="10"/>
      <c r="BG470" s="10"/>
      <c r="BH470" s="10"/>
      <c r="BI470" s="10"/>
      <c r="BJ470" s="10"/>
      <c r="BK470" s="10"/>
      <c r="BL470" s="10"/>
    </row>
    <row r="471" spans="55:64" x14ac:dyDescent="0.25">
      <c r="BC471" s="10"/>
      <c r="BD471" s="10"/>
      <c r="BG471" s="10"/>
      <c r="BH471" s="10"/>
      <c r="BI471" s="10"/>
      <c r="BJ471" s="10"/>
      <c r="BK471" s="10"/>
      <c r="BL471" s="10"/>
    </row>
    <row r="472" spans="55:64" x14ac:dyDescent="0.25">
      <c r="BC472" s="10"/>
      <c r="BD472" s="10"/>
      <c r="BG472" s="10"/>
      <c r="BH472" s="10"/>
      <c r="BI472" s="10"/>
      <c r="BJ472" s="10"/>
      <c r="BK472" s="10"/>
      <c r="BL472" s="10"/>
    </row>
    <row r="473" spans="55:64" x14ac:dyDescent="0.25">
      <c r="BC473" s="10"/>
      <c r="BD473" s="10"/>
      <c r="BG473" s="10"/>
      <c r="BH473" s="10"/>
      <c r="BI473" s="10"/>
      <c r="BJ473" s="10"/>
      <c r="BK473" s="10"/>
      <c r="BL473" s="10"/>
    </row>
    <row r="474" spans="55:64" x14ac:dyDescent="0.25">
      <c r="BC474" s="10"/>
      <c r="BD474" s="10"/>
      <c r="BG474" s="10"/>
      <c r="BH474" s="10"/>
      <c r="BI474" s="10"/>
      <c r="BJ474" s="10"/>
      <c r="BK474" s="10"/>
      <c r="BL474" s="10"/>
    </row>
    <row r="475" spans="55:64" x14ac:dyDescent="0.25">
      <c r="BC475" s="10"/>
      <c r="BD475" s="10"/>
      <c r="BG475" s="10"/>
      <c r="BH475" s="10"/>
      <c r="BI475" s="10"/>
      <c r="BJ475" s="10"/>
      <c r="BK475" s="10"/>
      <c r="BL475" s="10"/>
    </row>
    <row r="476" spans="55:64" x14ac:dyDescent="0.25">
      <c r="BC476" s="10"/>
      <c r="BD476" s="10"/>
      <c r="BG476" s="10"/>
      <c r="BH476" s="10"/>
      <c r="BI476" s="10"/>
      <c r="BJ476" s="10"/>
      <c r="BK476" s="10"/>
      <c r="BL476" s="10"/>
    </row>
    <row r="477" spans="55:64" x14ac:dyDescent="0.25">
      <c r="BC477" s="10"/>
      <c r="BD477" s="10"/>
      <c r="BG477" s="10"/>
      <c r="BH477" s="10"/>
      <c r="BI477" s="10"/>
      <c r="BJ477" s="10"/>
      <c r="BK477" s="10"/>
      <c r="BL477" s="10"/>
    </row>
    <row r="478" spans="55:64" x14ac:dyDescent="0.25">
      <c r="BC478" s="10"/>
      <c r="BD478" s="10"/>
      <c r="BG478" s="10"/>
      <c r="BH478" s="10"/>
      <c r="BI478" s="10"/>
      <c r="BJ478" s="10"/>
      <c r="BK478" s="10"/>
      <c r="BL478" s="10"/>
    </row>
    <row r="479" spans="55:64" x14ac:dyDescent="0.25">
      <c r="BC479" s="10"/>
      <c r="BD479" s="10"/>
      <c r="BG479" s="10"/>
      <c r="BH479" s="10"/>
      <c r="BI479" s="10"/>
      <c r="BJ479" s="10"/>
      <c r="BK479" s="10"/>
      <c r="BL479" s="10"/>
    </row>
    <row r="480" spans="55:64" x14ac:dyDescent="0.25">
      <c r="BC480" s="10"/>
      <c r="BD480" s="10"/>
      <c r="BG480" s="10"/>
      <c r="BH480" s="10"/>
      <c r="BI480" s="10"/>
      <c r="BJ480" s="10"/>
      <c r="BK480" s="10"/>
      <c r="BL480" s="10"/>
    </row>
    <row r="481" spans="55:64" x14ac:dyDescent="0.25">
      <c r="BC481" s="10"/>
      <c r="BD481" s="10"/>
      <c r="BG481" s="10"/>
      <c r="BH481" s="10"/>
      <c r="BI481" s="10"/>
      <c r="BJ481" s="10"/>
      <c r="BK481" s="10"/>
      <c r="BL481" s="10"/>
    </row>
    <row r="482" spans="55:64" x14ac:dyDescent="0.25">
      <c r="BC482" s="10"/>
      <c r="BD482" s="10"/>
      <c r="BG482" s="10"/>
      <c r="BH482" s="10"/>
      <c r="BI482" s="10"/>
      <c r="BJ482" s="10"/>
      <c r="BK482" s="10"/>
      <c r="BL482" s="10"/>
    </row>
    <row r="483" spans="55:64" x14ac:dyDescent="0.25">
      <c r="BC483" s="10"/>
      <c r="BD483" s="10"/>
      <c r="BG483" s="10"/>
      <c r="BH483" s="10"/>
      <c r="BI483" s="10"/>
      <c r="BJ483" s="10"/>
      <c r="BK483" s="10"/>
      <c r="BL483" s="10"/>
    </row>
    <row r="484" spans="55:64" x14ac:dyDescent="0.25">
      <c r="BC484" s="10"/>
      <c r="BD484" s="10"/>
      <c r="BG484" s="10"/>
      <c r="BH484" s="10"/>
      <c r="BI484" s="10"/>
      <c r="BJ484" s="10"/>
      <c r="BK484" s="10"/>
      <c r="BL484" s="10"/>
    </row>
    <row r="485" spans="55:64" x14ac:dyDescent="0.25">
      <c r="BC485" s="10"/>
      <c r="BD485" s="10"/>
      <c r="BG485" s="10"/>
      <c r="BH485" s="10"/>
      <c r="BI485" s="10"/>
      <c r="BJ485" s="10"/>
      <c r="BK485" s="10"/>
      <c r="BL485" s="10"/>
    </row>
    <row r="486" spans="55:64" x14ac:dyDescent="0.25">
      <c r="BC486" s="10"/>
      <c r="BD486" s="10"/>
      <c r="BG486" s="10"/>
      <c r="BH486" s="10"/>
      <c r="BI486" s="10"/>
      <c r="BJ486" s="10"/>
      <c r="BK486" s="10"/>
      <c r="BL486" s="10"/>
    </row>
    <row r="487" spans="55:64" x14ac:dyDescent="0.25">
      <c r="BC487" s="10"/>
      <c r="BD487" s="10"/>
      <c r="BG487" s="10"/>
      <c r="BH487" s="10"/>
      <c r="BI487" s="10"/>
      <c r="BJ487" s="10"/>
      <c r="BK487" s="10"/>
      <c r="BL487" s="10"/>
    </row>
    <row r="488" spans="55:64" x14ac:dyDescent="0.25">
      <c r="BC488" s="10"/>
      <c r="BD488" s="10"/>
      <c r="BG488" s="10"/>
      <c r="BH488" s="10"/>
      <c r="BI488" s="10"/>
      <c r="BJ488" s="10"/>
      <c r="BK488" s="10"/>
      <c r="BL488" s="10"/>
    </row>
    <row r="489" spans="55:64" x14ac:dyDescent="0.25">
      <c r="BC489" s="10"/>
      <c r="BD489" s="10"/>
      <c r="BG489" s="10"/>
      <c r="BH489" s="10"/>
      <c r="BI489" s="10"/>
      <c r="BJ489" s="10"/>
      <c r="BK489" s="10"/>
      <c r="BL489" s="10"/>
    </row>
    <row r="490" spans="55:64" x14ac:dyDescent="0.25">
      <c r="BC490" s="10"/>
      <c r="BD490" s="10"/>
      <c r="BG490" s="10"/>
      <c r="BH490" s="10"/>
      <c r="BI490" s="10"/>
      <c r="BJ490" s="10"/>
      <c r="BK490" s="10"/>
      <c r="BL490" s="10"/>
    </row>
    <row r="491" spans="55:64" x14ac:dyDescent="0.25">
      <c r="BC491" s="10"/>
      <c r="BD491" s="10"/>
      <c r="BG491" s="10"/>
      <c r="BH491" s="10"/>
      <c r="BI491" s="10"/>
      <c r="BJ491" s="10"/>
      <c r="BK491" s="10"/>
      <c r="BL491" s="10"/>
    </row>
    <row r="492" spans="55:64" x14ac:dyDescent="0.25">
      <c r="BC492" s="10"/>
      <c r="BD492" s="10"/>
      <c r="BG492" s="10"/>
      <c r="BH492" s="10"/>
      <c r="BI492" s="10"/>
      <c r="BJ492" s="10"/>
      <c r="BK492" s="10"/>
      <c r="BL492" s="10"/>
    </row>
    <row r="493" spans="55:64" x14ac:dyDescent="0.25">
      <c r="BC493" s="10"/>
      <c r="BD493" s="10"/>
      <c r="BG493" s="10"/>
      <c r="BH493" s="10"/>
      <c r="BI493" s="10"/>
      <c r="BJ493" s="10"/>
      <c r="BK493" s="10"/>
      <c r="BL493" s="10"/>
    </row>
    <row r="494" spans="55:64" x14ac:dyDescent="0.25">
      <c r="BC494" s="10"/>
      <c r="BD494" s="10"/>
      <c r="BG494" s="10"/>
      <c r="BH494" s="10"/>
      <c r="BI494" s="10"/>
      <c r="BJ494" s="10"/>
      <c r="BK494" s="10"/>
      <c r="BL494" s="10"/>
    </row>
    <row r="495" spans="55:64" x14ac:dyDescent="0.25">
      <c r="BC495" s="10"/>
      <c r="BD495" s="10"/>
      <c r="BG495" s="10"/>
      <c r="BH495" s="10"/>
      <c r="BI495" s="10"/>
      <c r="BJ495" s="10"/>
      <c r="BK495" s="10"/>
      <c r="BL495" s="10"/>
    </row>
    <row r="496" spans="55:64" x14ac:dyDescent="0.25">
      <c r="BC496" s="10"/>
      <c r="BD496" s="10"/>
      <c r="BG496" s="10"/>
      <c r="BH496" s="10"/>
      <c r="BI496" s="10"/>
      <c r="BJ496" s="10"/>
      <c r="BK496" s="10"/>
      <c r="BL496" s="10"/>
    </row>
    <row r="497" spans="55:64" x14ac:dyDescent="0.25">
      <c r="BC497" s="10"/>
      <c r="BD497" s="10"/>
      <c r="BG497" s="10"/>
      <c r="BH497" s="10"/>
      <c r="BI497" s="10"/>
      <c r="BJ497" s="10"/>
      <c r="BK497" s="10"/>
      <c r="BL497" s="10"/>
    </row>
    <row r="498" spans="55:64" x14ac:dyDescent="0.25">
      <c r="BC498" s="10"/>
      <c r="BD498" s="10"/>
      <c r="BG498" s="10"/>
      <c r="BH498" s="10"/>
      <c r="BI498" s="10"/>
      <c r="BJ498" s="10"/>
      <c r="BK498" s="10"/>
      <c r="BL498" s="10"/>
    </row>
    <row r="499" spans="55:64" x14ac:dyDescent="0.25">
      <c r="BC499" s="10"/>
      <c r="BD499" s="10"/>
      <c r="BG499" s="10"/>
      <c r="BH499" s="10"/>
      <c r="BI499" s="10"/>
      <c r="BJ499" s="10"/>
      <c r="BK499" s="10"/>
      <c r="BL499" s="10"/>
    </row>
    <row r="500" spans="55:64" x14ac:dyDescent="0.25">
      <c r="BC500" s="10"/>
      <c r="BD500" s="10"/>
      <c r="BG500" s="10"/>
      <c r="BH500" s="10"/>
      <c r="BI500" s="10"/>
      <c r="BJ500" s="10"/>
      <c r="BK500" s="10"/>
      <c r="BL500" s="10"/>
    </row>
    <row r="501" spans="55:64" x14ac:dyDescent="0.25">
      <c r="BC501" s="10"/>
      <c r="BD501" s="10"/>
      <c r="BG501" s="10"/>
      <c r="BH501" s="10"/>
      <c r="BI501" s="10"/>
      <c r="BJ501" s="10"/>
      <c r="BK501" s="10"/>
      <c r="BL501" s="10"/>
    </row>
    <row r="502" spans="55:64" x14ac:dyDescent="0.25">
      <c r="BC502" s="10"/>
      <c r="BD502" s="10"/>
      <c r="BG502" s="10"/>
      <c r="BH502" s="10"/>
      <c r="BI502" s="10"/>
      <c r="BJ502" s="10"/>
      <c r="BK502" s="10"/>
      <c r="BL502" s="10"/>
    </row>
    <row r="503" spans="55:64" x14ac:dyDescent="0.25">
      <c r="BC503" s="10"/>
      <c r="BD503" s="10"/>
      <c r="BG503" s="10"/>
      <c r="BH503" s="10"/>
      <c r="BI503" s="10"/>
      <c r="BJ503" s="10"/>
      <c r="BK503" s="10"/>
      <c r="BL503" s="10"/>
    </row>
    <row r="504" spans="55:64" x14ac:dyDescent="0.25">
      <c r="BC504" s="10"/>
      <c r="BD504" s="10"/>
      <c r="BG504" s="10"/>
      <c r="BH504" s="10"/>
      <c r="BI504" s="10"/>
      <c r="BJ504" s="10"/>
      <c r="BK504" s="10"/>
      <c r="BL504" s="10"/>
    </row>
    <row r="505" spans="55:64" x14ac:dyDescent="0.25">
      <c r="BC505" s="10"/>
      <c r="BD505" s="10"/>
      <c r="BG505" s="10"/>
      <c r="BH505" s="10"/>
      <c r="BI505" s="10"/>
      <c r="BJ505" s="10"/>
      <c r="BK505" s="10"/>
      <c r="BL505" s="10"/>
    </row>
    <row r="506" spans="55:64" x14ac:dyDescent="0.25">
      <c r="BC506" s="10"/>
      <c r="BD506" s="10"/>
      <c r="BG506" s="10"/>
      <c r="BH506" s="10"/>
      <c r="BI506" s="10"/>
      <c r="BJ506" s="10"/>
      <c r="BK506" s="10"/>
      <c r="BL506" s="10"/>
    </row>
    <row r="507" spans="55:64" x14ac:dyDescent="0.25">
      <c r="BC507" s="10"/>
      <c r="BD507" s="10"/>
      <c r="BG507" s="10"/>
      <c r="BH507" s="10"/>
      <c r="BI507" s="10"/>
      <c r="BJ507" s="10"/>
      <c r="BK507" s="10"/>
      <c r="BL507" s="10"/>
    </row>
    <row r="508" spans="55:64" x14ac:dyDescent="0.25">
      <c r="BC508" s="10"/>
      <c r="BD508" s="10"/>
      <c r="BG508" s="10"/>
      <c r="BH508" s="10"/>
      <c r="BI508" s="10"/>
      <c r="BJ508" s="10"/>
      <c r="BK508" s="10"/>
      <c r="BL508" s="10"/>
    </row>
    <row r="509" spans="55:64" x14ac:dyDescent="0.25">
      <c r="BC509" s="10"/>
      <c r="BD509" s="10"/>
      <c r="BG509" s="10"/>
      <c r="BH509" s="10"/>
      <c r="BI509" s="10"/>
      <c r="BJ509" s="10"/>
      <c r="BK509" s="10"/>
      <c r="BL509" s="10"/>
    </row>
    <row r="510" spans="55:64" x14ac:dyDescent="0.25">
      <c r="BC510" s="10"/>
      <c r="BD510" s="10"/>
      <c r="BG510" s="10"/>
      <c r="BH510" s="10"/>
      <c r="BI510" s="10"/>
      <c r="BJ510" s="10"/>
      <c r="BK510" s="10"/>
      <c r="BL510" s="10"/>
    </row>
    <row r="511" spans="55:64" x14ac:dyDescent="0.25">
      <c r="BC511" s="10"/>
      <c r="BD511" s="10"/>
      <c r="BG511" s="10"/>
      <c r="BH511" s="10"/>
      <c r="BI511" s="10"/>
      <c r="BJ511" s="10"/>
      <c r="BK511" s="10"/>
      <c r="BL511" s="10"/>
    </row>
    <row r="512" spans="55:64" x14ac:dyDescent="0.25">
      <c r="BC512" s="10"/>
      <c r="BD512" s="10"/>
      <c r="BG512" s="10"/>
      <c r="BH512" s="10"/>
      <c r="BI512" s="10"/>
      <c r="BJ512" s="10"/>
      <c r="BK512" s="10"/>
      <c r="BL512" s="10"/>
    </row>
    <row r="513" spans="55:64" x14ac:dyDescent="0.25">
      <c r="BC513" s="10"/>
      <c r="BD513" s="10"/>
      <c r="BG513" s="10"/>
      <c r="BH513" s="10"/>
      <c r="BI513" s="10"/>
      <c r="BJ513" s="10"/>
      <c r="BK513" s="10"/>
      <c r="BL513" s="10"/>
    </row>
    <row r="514" spans="55:64" x14ac:dyDescent="0.25">
      <c r="BC514" s="10"/>
      <c r="BD514" s="10"/>
      <c r="BG514" s="10"/>
      <c r="BH514" s="10"/>
      <c r="BI514" s="10"/>
      <c r="BJ514" s="10"/>
      <c r="BK514" s="10"/>
      <c r="BL514" s="10"/>
    </row>
    <row r="515" spans="55:64" x14ac:dyDescent="0.25">
      <c r="BC515" s="10"/>
      <c r="BD515" s="10"/>
      <c r="BG515" s="10"/>
      <c r="BH515" s="10"/>
      <c r="BI515" s="10"/>
      <c r="BJ515" s="10"/>
      <c r="BK515" s="10"/>
      <c r="BL515" s="10"/>
    </row>
    <row r="516" spans="55:64" x14ac:dyDescent="0.25">
      <c r="BC516" s="10"/>
      <c r="BD516" s="10"/>
      <c r="BG516" s="10"/>
      <c r="BH516" s="10"/>
      <c r="BI516" s="10"/>
      <c r="BJ516" s="10"/>
      <c r="BK516" s="10"/>
      <c r="BL516" s="10"/>
    </row>
    <row r="517" spans="55:64" x14ac:dyDescent="0.25">
      <c r="BC517" s="10"/>
      <c r="BD517" s="10"/>
      <c r="BG517" s="10"/>
      <c r="BH517" s="10"/>
      <c r="BI517" s="10"/>
      <c r="BJ517" s="10"/>
      <c r="BK517" s="10"/>
      <c r="BL517" s="10"/>
    </row>
    <row r="518" spans="55:64" x14ac:dyDescent="0.25">
      <c r="BC518" s="10"/>
      <c r="BD518" s="10"/>
      <c r="BG518" s="10"/>
      <c r="BH518" s="10"/>
      <c r="BI518" s="10"/>
      <c r="BJ518" s="10"/>
      <c r="BK518" s="10"/>
      <c r="BL518" s="10"/>
    </row>
    <row r="519" spans="55:64" x14ac:dyDescent="0.25">
      <c r="BC519" s="10"/>
      <c r="BD519" s="10"/>
      <c r="BG519" s="10"/>
      <c r="BH519" s="10"/>
      <c r="BI519" s="10"/>
      <c r="BJ519" s="10"/>
      <c r="BK519" s="10"/>
      <c r="BL519" s="10"/>
    </row>
    <row r="520" spans="55:64" x14ac:dyDescent="0.25">
      <c r="BC520" s="10"/>
      <c r="BD520" s="10"/>
      <c r="BG520" s="10"/>
      <c r="BH520" s="10"/>
      <c r="BI520" s="10"/>
      <c r="BJ520" s="10"/>
      <c r="BK520" s="10"/>
      <c r="BL520" s="10"/>
    </row>
    <row r="521" spans="55:64" x14ac:dyDescent="0.25">
      <c r="BC521" s="10"/>
      <c r="BD521" s="10"/>
      <c r="BG521" s="10"/>
      <c r="BH521" s="10"/>
      <c r="BI521" s="10"/>
      <c r="BJ521" s="10"/>
      <c r="BK521" s="10"/>
      <c r="BL521" s="10"/>
    </row>
    <row r="522" spans="55:64" x14ac:dyDescent="0.25">
      <c r="BC522" s="10"/>
      <c r="BD522" s="10"/>
      <c r="BG522" s="10"/>
      <c r="BH522" s="10"/>
      <c r="BI522" s="10"/>
      <c r="BJ522" s="10"/>
      <c r="BK522" s="10"/>
      <c r="BL522" s="10"/>
    </row>
    <row r="523" spans="55:64" x14ac:dyDescent="0.25">
      <c r="BC523" s="10"/>
      <c r="BD523" s="10"/>
      <c r="BG523" s="10"/>
      <c r="BH523" s="10"/>
      <c r="BI523" s="10"/>
      <c r="BJ523" s="10"/>
      <c r="BK523" s="10"/>
      <c r="BL523" s="10"/>
    </row>
    <row r="524" spans="55:64" x14ac:dyDescent="0.25">
      <c r="BC524" s="10"/>
      <c r="BD524" s="10"/>
      <c r="BG524" s="10"/>
      <c r="BH524" s="10"/>
      <c r="BI524" s="10"/>
      <c r="BJ524" s="10"/>
      <c r="BK524" s="10"/>
      <c r="BL524" s="10"/>
    </row>
    <row r="525" spans="55:64" x14ac:dyDescent="0.25">
      <c r="BC525" s="10"/>
      <c r="BD525" s="10"/>
      <c r="BG525" s="10"/>
      <c r="BH525" s="10"/>
      <c r="BI525" s="10"/>
      <c r="BJ525" s="10"/>
      <c r="BK525" s="10"/>
      <c r="BL525" s="10"/>
    </row>
    <row r="526" spans="55:64" x14ac:dyDescent="0.25">
      <c r="BC526" s="10"/>
      <c r="BD526" s="10"/>
      <c r="BG526" s="10"/>
      <c r="BH526" s="10"/>
      <c r="BI526" s="10"/>
      <c r="BJ526" s="10"/>
      <c r="BK526" s="10"/>
      <c r="BL526" s="10"/>
    </row>
    <row r="527" spans="55:64" x14ac:dyDescent="0.25">
      <c r="BC527" s="10"/>
      <c r="BD527" s="10"/>
      <c r="BG527" s="10"/>
      <c r="BH527" s="10"/>
      <c r="BI527" s="10"/>
      <c r="BJ527" s="10"/>
      <c r="BK527" s="10"/>
      <c r="BL527" s="10"/>
    </row>
    <row r="528" spans="55:64" x14ac:dyDescent="0.25">
      <c r="BC528" s="10"/>
      <c r="BD528" s="10"/>
      <c r="BG528" s="10"/>
      <c r="BH528" s="10"/>
      <c r="BI528" s="10"/>
      <c r="BJ528" s="10"/>
      <c r="BK528" s="10"/>
      <c r="BL528" s="10"/>
    </row>
    <row r="529" spans="55:64" x14ac:dyDescent="0.25">
      <c r="BC529" s="10"/>
      <c r="BD529" s="10"/>
      <c r="BG529" s="10"/>
      <c r="BH529" s="10"/>
      <c r="BI529" s="10"/>
      <c r="BJ529" s="10"/>
      <c r="BK529" s="10"/>
      <c r="BL529" s="10"/>
    </row>
    <row r="530" spans="55:64" x14ac:dyDescent="0.25">
      <c r="BC530" s="10"/>
      <c r="BD530" s="10"/>
      <c r="BG530" s="10"/>
      <c r="BH530" s="10"/>
      <c r="BI530" s="10"/>
      <c r="BJ530" s="10"/>
      <c r="BK530" s="10"/>
      <c r="BL530" s="10"/>
    </row>
    <row r="531" spans="55:64" x14ac:dyDescent="0.25">
      <c r="BC531" s="10"/>
      <c r="BD531" s="10"/>
      <c r="BG531" s="10"/>
      <c r="BH531" s="10"/>
      <c r="BI531" s="10"/>
      <c r="BJ531" s="10"/>
      <c r="BK531" s="10"/>
      <c r="BL531" s="10"/>
    </row>
    <row r="532" spans="55:64" x14ac:dyDescent="0.25">
      <c r="BC532" s="10"/>
      <c r="BD532" s="10"/>
      <c r="BG532" s="10"/>
      <c r="BH532" s="10"/>
      <c r="BI532" s="10"/>
      <c r="BJ532" s="10"/>
      <c r="BK532" s="10"/>
      <c r="BL532" s="10"/>
    </row>
    <row r="533" spans="55:64" x14ac:dyDescent="0.25">
      <c r="BC533" s="10"/>
      <c r="BD533" s="10"/>
      <c r="BG533" s="10"/>
      <c r="BH533" s="10"/>
      <c r="BI533" s="10"/>
      <c r="BJ533" s="10"/>
      <c r="BK533" s="10"/>
      <c r="BL533" s="10"/>
    </row>
    <row r="534" spans="55:64" x14ac:dyDescent="0.25">
      <c r="BC534" s="10"/>
      <c r="BD534" s="10"/>
      <c r="BG534" s="10"/>
      <c r="BH534" s="10"/>
      <c r="BI534" s="10"/>
      <c r="BJ534" s="10"/>
      <c r="BK534" s="10"/>
      <c r="BL534" s="10"/>
    </row>
    <row r="535" spans="55:64" x14ac:dyDescent="0.25">
      <c r="BC535" s="10"/>
      <c r="BD535" s="10"/>
      <c r="BG535" s="10"/>
      <c r="BH535" s="10"/>
      <c r="BI535" s="10"/>
      <c r="BJ535" s="10"/>
      <c r="BK535" s="10"/>
      <c r="BL535" s="10"/>
    </row>
    <row r="536" spans="55:64" x14ac:dyDescent="0.25">
      <c r="BC536" s="10"/>
      <c r="BD536" s="10"/>
      <c r="BG536" s="10"/>
      <c r="BH536" s="10"/>
      <c r="BI536" s="10"/>
      <c r="BJ536" s="10"/>
      <c r="BK536" s="10"/>
      <c r="BL536" s="10"/>
    </row>
    <row r="537" spans="55:64" x14ac:dyDescent="0.25">
      <c r="BC537" s="10"/>
      <c r="BD537" s="10"/>
      <c r="BG537" s="10"/>
      <c r="BH537" s="10"/>
      <c r="BI537" s="10"/>
      <c r="BJ537" s="10"/>
      <c r="BK537" s="10"/>
      <c r="BL537" s="10"/>
    </row>
    <row r="538" spans="55:64" x14ac:dyDescent="0.25">
      <c r="BC538" s="10"/>
      <c r="BD538" s="10"/>
      <c r="BG538" s="10"/>
      <c r="BH538" s="10"/>
      <c r="BI538" s="10"/>
      <c r="BJ538" s="10"/>
      <c r="BK538" s="10"/>
      <c r="BL538" s="10"/>
    </row>
    <row r="539" spans="55:64" x14ac:dyDescent="0.25">
      <c r="BC539" s="10"/>
      <c r="BD539" s="10"/>
      <c r="BG539" s="10"/>
      <c r="BH539" s="10"/>
      <c r="BI539" s="10"/>
      <c r="BJ539" s="10"/>
      <c r="BK539" s="10"/>
      <c r="BL539" s="10"/>
    </row>
    <row r="540" spans="55:64" x14ac:dyDescent="0.25">
      <c r="BC540" s="10"/>
      <c r="BD540" s="10"/>
      <c r="BG540" s="10"/>
      <c r="BH540" s="10"/>
      <c r="BI540" s="10"/>
      <c r="BJ540" s="10"/>
      <c r="BK540" s="10"/>
      <c r="BL540" s="10"/>
    </row>
    <row r="541" spans="55:64" x14ac:dyDescent="0.25">
      <c r="BC541" s="10"/>
      <c r="BD541" s="10"/>
      <c r="BG541" s="10"/>
      <c r="BH541" s="10"/>
      <c r="BI541" s="10"/>
      <c r="BJ541" s="10"/>
      <c r="BK541" s="10"/>
      <c r="BL541" s="10"/>
    </row>
    <row r="542" spans="55:64" x14ac:dyDescent="0.25">
      <c r="BC542" s="10"/>
      <c r="BD542" s="10"/>
      <c r="BG542" s="10"/>
      <c r="BH542" s="10"/>
      <c r="BI542" s="10"/>
      <c r="BJ542" s="10"/>
      <c r="BK542" s="10"/>
      <c r="BL542" s="10"/>
    </row>
    <row r="543" spans="55:64" x14ac:dyDescent="0.25">
      <c r="BC543" s="10"/>
      <c r="BD543" s="10"/>
      <c r="BG543" s="10"/>
      <c r="BH543" s="10"/>
      <c r="BI543" s="10"/>
      <c r="BJ543" s="10"/>
      <c r="BK543" s="10"/>
      <c r="BL543" s="10"/>
    </row>
    <row r="544" spans="55:64" x14ac:dyDescent="0.25">
      <c r="BC544" s="10"/>
      <c r="BD544" s="10"/>
      <c r="BG544" s="10"/>
      <c r="BH544" s="10"/>
      <c r="BI544" s="10"/>
      <c r="BJ544" s="10"/>
      <c r="BK544" s="10"/>
      <c r="BL544" s="10"/>
    </row>
    <row r="545" spans="55:64" x14ac:dyDescent="0.25">
      <c r="BC545" s="10"/>
      <c r="BD545" s="10"/>
      <c r="BG545" s="10"/>
      <c r="BH545" s="10"/>
      <c r="BI545" s="10"/>
      <c r="BJ545" s="10"/>
      <c r="BK545" s="10"/>
      <c r="BL545" s="10"/>
    </row>
    <row r="546" spans="55:64" x14ac:dyDescent="0.25">
      <c r="BC546" s="10"/>
      <c r="BD546" s="10"/>
      <c r="BG546" s="10"/>
      <c r="BH546" s="10"/>
      <c r="BI546" s="10"/>
      <c r="BJ546" s="10"/>
      <c r="BK546" s="10"/>
      <c r="BL546" s="10"/>
    </row>
    <row r="547" spans="55:64" x14ac:dyDescent="0.25">
      <c r="BC547" s="10"/>
      <c r="BD547" s="10"/>
      <c r="BG547" s="10"/>
      <c r="BH547" s="10"/>
      <c r="BI547" s="10"/>
      <c r="BJ547" s="10"/>
      <c r="BK547" s="10"/>
      <c r="BL547" s="10"/>
    </row>
    <row r="548" spans="55:64" x14ac:dyDescent="0.25">
      <c r="BC548" s="10"/>
      <c r="BD548" s="10"/>
      <c r="BG548" s="10"/>
      <c r="BH548" s="10"/>
      <c r="BI548" s="10"/>
      <c r="BJ548" s="10"/>
      <c r="BK548" s="10"/>
      <c r="BL548" s="10"/>
    </row>
    <row r="549" spans="55:64" x14ac:dyDescent="0.25">
      <c r="BC549" s="10"/>
      <c r="BD549" s="10"/>
      <c r="BG549" s="10"/>
      <c r="BH549" s="10"/>
      <c r="BI549" s="10"/>
      <c r="BJ549" s="10"/>
      <c r="BK549" s="10"/>
      <c r="BL549" s="10"/>
    </row>
    <row r="550" spans="55:64" x14ac:dyDescent="0.25">
      <c r="BC550" s="10"/>
      <c r="BD550" s="10"/>
      <c r="BG550" s="10"/>
      <c r="BH550" s="10"/>
      <c r="BI550" s="10"/>
      <c r="BJ550" s="10"/>
      <c r="BK550" s="10"/>
      <c r="BL550" s="10"/>
    </row>
    <row r="551" spans="55:64" x14ac:dyDescent="0.25">
      <c r="BC551" s="10"/>
      <c r="BD551" s="10"/>
      <c r="BG551" s="10"/>
      <c r="BH551" s="10"/>
      <c r="BI551" s="10"/>
      <c r="BJ551" s="10"/>
      <c r="BK551" s="10"/>
      <c r="BL551" s="10"/>
    </row>
    <row r="552" spans="55:64" x14ac:dyDescent="0.25">
      <c r="BC552" s="10"/>
      <c r="BD552" s="10"/>
      <c r="BG552" s="10"/>
      <c r="BH552" s="10"/>
      <c r="BI552" s="10"/>
      <c r="BJ552" s="10"/>
      <c r="BK552" s="10"/>
      <c r="BL552" s="10"/>
    </row>
    <row r="553" spans="55:64" x14ac:dyDescent="0.25">
      <c r="BC553" s="10"/>
      <c r="BD553" s="10"/>
      <c r="BG553" s="10"/>
      <c r="BH553" s="10"/>
      <c r="BI553" s="10"/>
      <c r="BJ553" s="10"/>
      <c r="BK553" s="10"/>
      <c r="BL553" s="10"/>
    </row>
    <row r="554" spans="55:64" x14ac:dyDescent="0.25">
      <c r="BC554" s="10"/>
      <c r="BD554" s="10"/>
      <c r="BG554" s="10"/>
      <c r="BH554" s="10"/>
      <c r="BI554" s="10"/>
      <c r="BJ554" s="10"/>
      <c r="BK554" s="10"/>
      <c r="BL554" s="10"/>
    </row>
    <row r="555" spans="55:64" x14ac:dyDescent="0.25">
      <c r="BC555" s="10"/>
      <c r="BD555" s="10"/>
      <c r="BG555" s="10"/>
      <c r="BH555" s="10"/>
      <c r="BI555" s="10"/>
      <c r="BJ555" s="10"/>
      <c r="BK555" s="10"/>
      <c r="BL555" s="10"/>
    </row>
    <row r="556" spans="55:64" x14ac:dyDescent="0.25">
      <c r="BC556" s="10"/>
      <c r="BD556" s="10"/>
      <c r="BG556" s="10"/>
      <c r="BH556" s="10"/>
      <c r="BI556" s="10"/>
      <c r="BJ556" s="10"/>
      <c r="BK556" s="10"/>
      <c r="BL556" s="10"/>
    </row>
    <row r="557" spans="55:64" x14ac:dyDescent="0.25">
      <c r="BC557" s="10"/>
      <c r="BD557" s="10"/>
      <c r="BG557" s="10"/>
      <c r="BH557" s="10"/>
      <c r="BI557" s="10"/>
      <c r="BJ557" s="10"/>
      <c r="BK557" s="10"/>
      <c r="BL557" s="10"/>
    </row>
    <row r="558" spans="55:64" x14ac:dyDescent="0.25">
      <c r="BC558" s="10"/>
      <c r="BD558" s="10"/>
      <c r="BG558" s="10"/>
      <c r="BH558" s="10"/>
      <c r="BI558" s="10"/>
      <c r="BJ558" s="10"/>
      <c r="BK558" s="10"/>
      <c r="BL558" s="10"/>
    </row>
    <row r="559" spans="55:64" x14ac:dyDescent="0.25">
      <c r="BC559" s="10"/>
      <c r="BD559" s="10"/>
      <c r="BG559" s="10"/>
      <c r="BH559" s="10"/>
      <c r="BI559" s="10"/>
      <c r="BJ559" s="10"/>
      <c r="BK559" s="10"/>
      <c r="BL559" s="10"/>
    </row>
    <row r="560" spans="55:64" x14ac:dyDescent="0.25">
      <c r="BC560" s="10"/>
      <c r="BD560" s="10"/>
      <c r="BG560" s="10"/>
      <c r="BH560" s="10"/>
      <c r="BI560" s="10"/>
      <c r="BJ560" s="10"/>
      <c r="BK560" s="10"/>
      <c r="BL560" s="10"/>
    </row>
    <row r="561" spans="55:64" x14ac:dyDescent="0.25">
      <c r="BC561" s="10"/>
      <c r="BD561" s="10"/>
      <c r="BG561" s="10"/>
      <c r="BH561" s="10"/>
      <c r="BI561" s="10"/>
      <c r="BJ561" s="10"/>
      <c r="BK561" s="10"/>
      <c r="BL561" s="10"/>
    </row>
    <row r="562" spans="55:64" x14ac:dyDescent="0.25">
      <c r="BC562" s="10"/>
      <c r="BD562" s="10"/>
      <c r="BG562" s="10"/>
      <c r="BH562" s="10"/>
      <c r="BI562" s="10"/>
      <c r="BJ562" s="10"/>
      <c r="BK562" s="10"/>
      <c r="BL562" s="10"/>
    </row>
    <row r="563" spans="55:64" x14ac:dyDescent="0.25">
      <c r="BC563" s="10"/>
      <c r="BD563" s="10"/>
      <c r="BG563" s="10"/>
      <c r="BH563" s="10"/>
      <c r="BI563" s="10"/>
      <c r="BJ563" s="10"/>
      <c r="BK563" s="10"/>
      <c r="BL563" s="10"/>
    </row>
    <row r="564" spans="55:64" x14ac:dyDescent="0.25">
      <c r="BC564" s="10"/>
      <c r="BD564" s="10"/>
      <c r="BG564" s="10"/>
      <c r="BH564" s="10"/>
      <c r="BI564" s="10"/>
      <c r="BJ564" s="10"/>
      <c r="BK564" s="10"/>
      <c r="BL564" s="10"/>
    </row>
    <row r="565" spans="55:64" x14ac:dyDescent="0.25">
      <c r="BC565" s="10"/>
      <c r="BD565" s="10"/>
      <c r="BG565" s="10"/>
      <c r="BH565" s="10"/>
      <c r="BI565" s="10"/>
      <c r="BJ565" s="10"/>
      <c r="BK565" s="10"/>
      <c r="BL565" s="10"/>
    </row>
    <row r="566" spans="55:64" x14ac:dyDescent="0.25">
      <c r="BC566" s="10"/>
      <c r="BD566" s="10"/>
      <c r="BG566" s="10"/>
      <c r="BH566" s="10"/>
      <c r="BI566" s="10"/>
      <c r="BJ566" s="10"/>
      <c r="BK566" s="10"/>
      <c r="BL566" s="10"/>
    </row>
    <row r="567" spans="55:64" x14ac:dyDescent="0.25">
      <c r="BC567" s="10"/>
      <c r="BD567" s="10"/>
      <c r="BG567" s="10"/>
      <c r="BH567" s="10"/>
      <c r="BI567" s="10"/>
      <c r="BJ567" s="10"/>
      <c r="BK567" s="10"/>
      <c r="BL567" s="10"/>
    </row>
    <row r="568" spans="55:64" x14ac:dyDescent="0.25">
      <c r="BC568" s="10"/>
      <c r="BD568" s="10"/>
      <c r="BG568" s="10"/>
      <c r="BH568" s="10"/>
      <c r="BI568" s="10"/>
      <c r="BJ568" s="10"/>
      <c r="BK568" s="10"/>
      <c r="BL568" s="10"/>
    </row>
    <row r="569" spans="55:64" x14ac:dyDescent="0.25">
      <c r="BC569" s="10"/>
      <c r="BD569" s="10"/>
      <c r="BG569" s="10"/>
      <c r="BH569" s="10"/>
      <c r="BI569" s="10"/>
      <c r="BJ569" s="10"/>
      <c r="BK569" s="10"/>
      <c r="BL569" s="10"/>
    </row>
    <row r="570" spans="55:64" x14ac:dyDescent="0.25">
      <c r="BC570" s="10"/>
      <c r="BD570" s="10"/>
      <c r="BG570" s="10"/>
      <c r="BH570" s="10"/>
      <c r="BI570" s="10"/>
      <c r="BJ570" s="10"/>
      <c r="BK570" s="10"/>
      <c r="BL570" s="10"/>
    </row>
    <row r="571" spans="55:64" x14ac:dyDescent="0.25">
      <c r="BC571" s="10"/>
      <c r="BD571" s="10"/>
      <c r="BG571" s="10"/>
      <c r="BH571" s="10"/>
      <c r="BI571" s="10"/>
      <c r="BJ571" s="10"/>
      <c r="BK571" s="10"/>
      <c r="BL571" s="10"/>
    </row>
    <row r="572" spans="55:64" x14ac:dyDescent="0.25">
      <c r="BC572" s="10"/>
      <c r="BD572" s="10"/>
      <c r="BG572" s="10"/>
      <c r="BH572" s="10"/>
      <c r="BI572" s="10"/>
      <c r="BJ572" s="10"/>
      <c r="BK572" s="10"/>
      <c r="BL572" s="10"/>
    </row>
    <row r="573" spans="55:64" x14ac:dyDescent="0.25">
      <c r="BC573" s="10"/>
      <c r="BD573" s="10"/>
      <c r="BG573" s="10"/>
      <c r="BH573" s="10"/>
      <c r="BI573" s="10"/>
      <c r="BJ573" s="10"/>
      <c r="BK573" s="10"/>
      <c r="BL573" s="10"/>
    </row>
    <row r="574" spans="55:64" x14ac:dyDescent="0.25">
      <c r="BC574" s="10"/>
      <c r="BD574" s="10"/>
      <c r="BG574" s="10"/>
      <c r="BH574" s="10"/>
      <c r="BI574" s="10"/>
      <c r="BJ574" s="10"/>
      <c r="BK574" s="10"/>
      <c r="BL574" s="10"/>
    </row>
    <row r="575" spans="55:64" x14ac:dyDescent="0.25">
      <c r="BC575" s="10"/>
      <c r="BD575" s="10"/>
      <c r="BG575" s="10"/>
      <c r="BH575" s="10"/>
      <c r="BI575" s="10"/>
      <c r="BJ575" s="10"/>
      <c r="BK575" s="10"/>
      <c r="BL575" s="10"/>
    </row>
    <row r="576" spans="55:64" x14ac:dyDescent="0.25">
      <c r="BC576" s="10"/>
      <c r="BD576" s="10"/>
      <c r="BG576" s="10"/>
      <c r="BH576" s="10"/>
      <c r="BI576" s="10"/>
      <c r="BJ576" s="10"/>
      <c r="BK576" s="10"/>
      <c r="BL576" s="10"/>
    </row>
    <row r="577" spans="55:64" x14ac:dyDescent="0.25">
      <c r="BC577" s="10"/>
      <c r="BD577" s="10"/>
      <c r="BG577" s="10"/>
      <c r="BH577" s="10"/>
      <c r="BI577" s="10"/>
      <c r="BJ577" s="10"/>
      <c r="BK577" s="10"/>
      <c r="BL577" s="10"/>
    </row>
    <row r="578" spans="55:64" x14ac:dyDescent="0.25">
      <c r="BC578" s="10"/>
      <c r="BD578" s="10"/>
      <c r="BG578" s="10"/>
      <c r="BH578" s="10"/>
      <c r="BI578" s="10"/>
      <c r="BJ578" s="10"/>
      <c r="BK578" s="10"/>
      <c r="BL578" s="10"/>
    </row>
    <row r="579" spans="55:64" x14ac:dyDescent="0.25">
      <c r="BC579" s="10"/>
      <c r="BD579" s="10"/>
      <c r="BG579" s="10"/>
      <c r="BH579" s="10"/>
      <c r="BI579" s="10"/>
      <c r="BJ579" s="10"/>
      <c r="BK579" s="10"/>
      <c r="BL579" s="10"/>
    </row>
    <row r="580" spans="55:64" x14ac:dyDescent="0.25">
      <c r="BC580" s="10"/>
      <c r="BD580" s="10"/>
      <c r="BG580" s="10"/>
      <c r="BH580" s="10"/>
      <c r="BI580" s="10"/>
      <c r="BJ580" s="10"/>
      <c r="BK580" s="10"/>
      <c r="BL580" s="10"/>
    </row>
    <row r="581" spans="55:64" x14ac:dyDescent="0.25">
      <c r="BC581" s="10"/>
      <c r="BD581" s="10"/>
      <c r="BG581" s="10"/>
      <c r="BH581" s="10"/>
      <c r="BI581" s="10"/>
      <c r="BJ581" s="10"/>
      <c r="BK581" s="10"/>
      <c r="BL581" s="10"/>
    </row>
    <row r="582" spans="55:64" x14ac:dyDescent="0.25">
      <c r="BC582" s="10"/>
      <c r="BD582" s="10"/>
      <c r="BG582" s="10"/>
      <c r="BH582" s="10"/>
      <c r="BI582" s="10"/>
      <c r="BJ582" s="10"/>
      <c r="BK582" s="10"/>
      <c r="BL582" s="10"/>
    </row>
    <row r="583" spans="55:64" x14ac:dyDescent="0.25">
      <c r="BC583" s="10"/>
      <c r="BD583" s="10"/>
      <c r="BG583" s="10"/>
      <c r="BH583" s="10"/>
      <c r="BI583" s="10"/>
      <c r="BJ583" s="10"/>
      <c r="BK583" s="10"/>
      <c r="BL583" s="10"/>
    </row>
    <row r="584" spans="55:64" x14ac:dyDescent="0.25">
      <c r="BC584" s="10"/>
      <c r="BD584" s="10"/>
      <c r="BG584" s="10"/>
      <c r="BH584" s="10"/>
      <c r="BI584" s="10"/>
      <c r="BJ584" s="10"/>
      <c r="BK584" s="10"/>
      <c r="BL584" s="10"/>
    </row>
    <row r="585" spans="55:64" x14ac:dyDescent="0.25">
      <c r="BC585" s="10"/>
      <c r="BD585" s="10"/>
      <c r="BG585" s="10"/>
      <c r="BH585" s="10"/>
      <c r="BI585" s="10"/>
      <c r="BJ585" s="10"/>
      <c r="BK585" s="10"/>
      <c r="BL585" s="10"/>
    </row>
    <row r="586" spans="55:64" x14ac:dyDescent="0.25">
      <c r="BC586" s="10"/>
      <c r="BD586" s="10"/>
      <c r="BG586" s="10"/>
      <c r="BH586" s="10"/>
      <c r="BI586" s="10"/>
      <c r="BJ586" s="10"/>
      <c r="BK586" s="10"/>
      <c r="BL586" s="10"/>
    </row>
    <row r="587" spans="55:64" x14ac:dyDescent="0.25">
      <c r="BC587" s="10"/>
      <c r="BD587" s="10"/>
      <c r="BG587" s="10"/>
      <c r="BH587" s="10"/>
      <c r="BI587" s="10"/>
      <c r="BJ587" s="10"/>
      <c r="BK587" s="10"/>
      <c r="BL587" s="10"/>
    </row>
    <row r="588" spans="55:64" x14ac:dyDescent="0.25">
      <c r="BC588" s="10"/>
      <c r="BD588" s="10"/>
      <c r="BG588" s="10"/>
      <c r="BH588" s="10"/>
      <c r="BI588" s="10"/>
      <c r="BJ588" s="10"/>
      <c r="BK588" s="10"/>
      <c r="BL588" s="10"/>
    </row>
    <row r="589" spans="55:64" x14ac:dyDescent="0.25">
      <c r="BC589" s="10"/>
      <c r="BD589" s="10"/>
      <c r="BG589" s="10"/>
      <c r="BH589" s="10"/>
      <c r="BI589" s="10"/>
      <c r="BJ589" s="10"/>
      <c r="BK589" s="10"/>
      <c r="BL589" s="10"/>
    </row>
    <row r="590" spans="55:64" x14ac:dyDescent="0.25">
      <c r="BC590" s="10"/>
      <c r="BD590" s="10"/>
      <c r="BG590" s="10"/>
      <c r="BH590" s="10"/>
      <c r="BI590" s="10"/>
      <c r="BJ590" s="10"/>
      <c r="BK590" s="10"/>
      <c r="BL590" s="10"/>
    </row>
    <row r="591" spans="55:64" x14ac:dyDescent="0.25">
      <c r="BC591" s="10"/>
      <c r="BD591" s="10"/>
      <c r="BG591" s="10"/>
      <c r="BH591" s="10"/>
      <c r="BI591" s="10"/>
      <c r="BJ591" s="10"/>
      <c r="BK591" s="10"/>
      <c r="BL591" s="10"/>
    </row>
    <row r="592" spans="55:64" x14ac:dyDescent="0.25">
      <c r="BC592" s="10"/>
      <c r="BD592" s="10"/>
      <c r="BG592" s="10"/>
      <c r="BH592" s="10"/>
      <c r="BI592" s="10"/>
      <c r="BJ592" s="10"/>
      <c r="BK592" s="10"/>
      <c r="BL592" s="10"/>
    </row>
    <row r="593" spans="55:64" x14ac:dyDescent="0.25">
      <c r="BC593" s="10"/>
      <c r="BD593" s="10"/>
      <c r="BG593" s="10"/>
      <c r="BH593" s="10"/>
      <c r="BI593" s="10"/>
      <c r="BJ593" s="10"/>
      <c r="BK593" s="10"/>
      <c r="BL593" s="10"/>
    </row>
    <row r="594" spans="55:64" x14ac:dyDescent="0.25">
      <c r="BC594" s="10"/>
      <c r="BD594" s="10"/>
      <c r="BG594" s="10"/>
      <c r="BH594" s="10"/>
      <c r="BI594" s="10"/>
      <c r="BJ594" s="10"/>
      <c r="BK594" s="10"/>
      <c r="BL594" s="10"/>
    </row>
    <row r="595" spans="55:64" x14ac:dyDescent="0.25">
      <c r="BC595" s="10"/>
      <c r="BD595" s="10"/>
      <c r="BG595" s="10"/>
      <c r="BH595" s="10"/>
      <c r="BI595" s="10"/>
      <c r="BJ595" s="10"/>
      <c r="BK595" s="10"/>
      <c r="BL595" s="10"/>
    </row>
    <row r="596" spans="55:64" x14ac:dyDescent="0.25">
      <c r="BC596" s="10"/>
      <c r="BD596" s="10"/>
      <c r="BG596" s="10"/>
      <c r="BH596" s="10"/>
      <c r="BI596" s="10"/>
      <c r="BJ596" s="10"/>
      <c r="BK596" s="10"/>
      <c r="BL596" s="10"/>
    </row>
    <row r="597" spans="55:64" x14ac:dyDescent="0.25">
      <c r="BC597" s="10"/>
      <c r="BD597" s="10"/>
      <c r="BG597" s="10"/>
      <c r="BH597" s="10"/>
      <c r="BI597" s="10"/>
      <c r="BJ597" s="10"/>
      <c r="BK597" s="10"/>
      <c r="BL597" s="10"/>
    </row>
    <row r="598" spans="55:64" x14ac:dyDescent="0.25">
      <c r="BC598" s="10"/>
      <c r="BD598" s="10"/>
      <c r="BG598" s="10"/>
      <c r="BH598" s="10"/>
      <c r="BI598" s="10"/>
      <c r="BJ598" s="10"/>
      <c r="BK598" s="10"/>
      <c r="BL598" s="10"/>
    </row>
    <row r="599" spans="55:64" x14ac:dyDescent="0.25">
      <c r="BC599" s="10"/>
      <c r="BD599" s="10"/>
      <c r="BG599" s="10"/>
      <c r="BH599" s="10"/>
      <c r="BI599" s="10"/>
      <c r="BJ599" s="10"/>
      <c r="BK599" s="10"/>
      <c r="BL599" s="10"/>
    </row>
    <row r="600" spans="55:64" x14ac:dyDescent="0.25">
      <c r="BC600" s="10"/>
      <c r="BD600" s="10"/>
      <c r="BG600" s="10"/>
      <c r="BH600" s="10"/>
      <c r="BI600" s="10"/>
      <c r="BJ600" s="10"/>
      <c r="BK600" s="10"/>
      <c r="BL600" s="10"/>
    </row>
    <row r="601" spans="55:64" x14ac:dyDescent="0.25">
      <c r="BC601" s="10"/>
      <c r="BD601" s="10"/>
      <c r="BG601" s="10"/>
      <c r="BH601" s="10"/>
      <c r="BI601" s="10"/>
      <c r="BJ601" s="10"/>
      <c r="BK601" s="10"/>
      <c r="BL601" s="10"/>
    </row>
    <row r="602" spans="55:64" x14ac:dyDescent="0.25">
      <c r="BC602" s="10"/>
      <c r="BD602" s="10"/>
      <c r="BG602" s="10"/>
      <c r="BH602" s="10"/>
      <c r="BI602" s="10"/>
      <c r="BJ602" s="10"/>
      <c r="BK602" s="10"/>
      <c r="BL602" s="10"/>
    </row>
    <row r="603" spans="55:64" x14ac:dyDescent="0.25">
      <c r="BC603" s="10"/>
      <c r="BD603" s="10"/>
      <c r="BG603" s="10"/>
      <c r="BH603" s="10"/>
      <c r="BI603" s="10"/>
      <c r="BJ603" s="10"/>
      <c r="BK603" s="10"/>
      <c r="BL603" s="10"/>
    </row>
    <row r="604" spans="55:64" x14ac:dyDescent="0.25">
      <c r="BC604" s="10"/>
      <c r="BD604" s="10"/>
      <c r="BG604" s="10"/>
      <c r="BH604" s="10"/>
      <c r="BI604" s="10"/>
      <c r="BJ604" s="10"/>
      <c r="BK604" s="10"/>
      <c r="BL604" s="10"/>
    </row>
    <row r="605" spans="55:64" x14ac:dyDescent="0.25">
      <c r="BC605" s="10"/>
      <c r="BD605" s="10"/>
      <c r="BG605" s="10"/>
      <c r="BH605" s="10"/>
      <c r="BI605" s="10"/>
      <c r="BJ605" s="10"/>
      <c r="BK605" s="10"/>
      <c r="BL605" s="10"/>
    </row>
    <row r="606" spans="55:64" x14ac:dyDescent="0.25">
      <c r="BC606" s="10"/>
      <c r="BD606" s="10"/>
      <c r="BG606" s="10"/>
      <c r="BH606" s="10"/>
      <c r="BI606" s="10"/>
      <c r="BJ606" s="10"/>
      <c r="BK606" s="10"/>
      <c r="BL606" s="10"/>
    </row>
    <row r="607" spans="55:64" x14ac:dyDescent="0.25">
      <c r="BC607" s="10"/>
      <c r="BD607" s="10"/>
      <c r="BG607" s="10"/>
      <c r="BH607" s="10"/>
      <c r="BI607" s="10"/>
      <c r="BJ607" s="10"/>
      <c r="BK607" s="10"/>
      <c r="BL607" s="10"/>
    </row>
    <row r="608" spans="55:64" x14ac:dyDescent="0.25">
      <c r="BC608" s="10"/>
      <c r="BD608" s="10"/>
      <c r="BG608" s="10"/>
      <c r="BH608" s="10"/>
      <c r="BI608" s="10"/>
      <c r="BJ608" s="10"/>
      <c r="BK608" s="10"/>
      <c r="BL608" s="10"/>
    </row>
    <row r="609" spans="55:64" x14ac:dyDescent="0.25">
      <c r="BC609" s="10"/>
      <c r="BD609" s="10"/>
      <c r="BG609" s="10"/>
      <c r="BH609" s="10"/>
      <c r="BI609" s="10"/>
      <c r="BJ609" s="10"/>
      <c r="BK609" s="10"/>
      <c r="BL609" s="10"/>
    </row>
    <row r="610" spans="55:64" x14ac:dyDescent="0.25">
      <c r="BC610" s="10"/>
      <c r="BD610" s="10"/>
      <c r="BG610" s="10"/>
      <c r="BH610" s="10"/>
      <c r="BI610" s="10"/>
      <c r="BJ610" s="10"/>
      <c r="BK610" s="10"/>
      <c r="BL610" s="10"/>
    </row>
    <row r="611" spans="55:64" x14ac:dyDescent="0.25">
      <c r="BC611" s="10"/>
      <c r="BD611" s="10"/>
      <c r="BG611" s="10"/>
      <c r="BH611" s="10"/>
      <c r="BI611" s="10"/>
      <c r="BJ611" s="10"/>
      <c r="BK611" s="10"/>
      <c r="BL611" s="10"/>
    </row>
    <row r="612" spans="55:64" x14ac:dyDescent="0.25">
      <c r="BC612" s="10"/>
      <c r="BD612" s="10"/>
      <c r="BG612" s="10"/>
      <c r="BH612" s="10"/>
      <c r="BI612" s="10"/>
      <c r="BJ612" s="10"/>
      <c r="BK612" s="10"/>
      <c r="BL612" s="10"/>
    </row>
    <row r="613" spans="55:64" x14ac:dyDescent="0.25">
      <c r="BC613" s="10"/>
      <c r="BD613" s="10"/>
      <c r="BG613" s="10"/>
      <c r="BH613" s="10"/>
      <c r="BI613" s="10"/>
      <c r="BJ613" s="10"/>
      <c r="BK613" s="10"/>
      <c r="BL613" s="10"/>
    </row>
    <row r="614" spans="55:64" x14ac:dyDescent="0.25">
      <c r="BC614" s="10"/>
      <c r="BD614" s="10"/>
      <c r="BG614" s="10"/>
      <c r="BH614" s="10"/>
      <c r="BI614" s="10"/>
      <c r="BJ614" s="10"/>
      <c r="BK614" s="10"/>
      <c r="BL614" s="10"/>
    </row>
    <row r="615" spans="55:64" x14ac:dyDescent="0.25">
      <c r="BC615" s="10"/>
      <c r="BD615" s="10"/>
      <c r="BG615" s="10"/>
      <c r="BH615" s="10"/>
      <c r="BI615" s="10"/>
      <c r="BJ615" s="10"/>
      <c r="BK615" s="10"/>
      <c r="BL615" s="10"/>
    </row>
    <row r="616" spans="55:64" x14ac:dyDescent="0.25">
      <c r="BC616" s="10"/>
      <c r="BD616" s="10"/>
      <c r="BG616" s="10"/>
      <c r="BH616" s="10"/>
      <c r="BI616" s="10"/>
      <c r="BJ616" s="10"/>
      <c r="BK616" s="10"/>
      <c r="BL616" s="10"/>
    </row>
    <row r="617" spans="55:64" x14ac:dyDescent="0.25">
      <c r="BC617" s="10"/>
      <c r="BD617" s="10"/>
      <c r="BG617" s="10"/>
      <c r="BH617" s="10"/>
      <c r="BI617" s="10"/>
      <c r="BJ617" s="10"/>
      <c r="BK617" s="10"/>
      <c r="BL617" s="10"/>
    </row>
    <row r="618" spans="55:64" x14ac:dyDescent="0.25">
      <c r="BC618" s="10"/>
      <c r="BD618" s="10"/>
      <c r="BG618" s="10"/>
      <c r="BH618" s="10"/>
      <c r="BI618" s="10"/>
      <c r="BJ618" s="10"/>
      <c r="BK618" s="10"/>
      <c r="BL618" s="10"/>
    </row>
    <row r="619" spans="55:64" x14ac:dyDescent="0.25">
      <c r="BC619" s="10"/>
      <c r="BD619" s="10"/>
      <c r="BG619" s="10"/>
      <c r="BH619" s="10"/>
      <c r="BI619" s="10"/>
      <c r="BJ619" s="10"/>
      <c r="BK619" s="10"/>
      <c r="BL619" s="10"/>
    </row>
    <row r="620" spans="55:64" x14ac:dyDescent="0.25">
      <c r="BC620" s="10"/>
      <c r="BD620" s="10"/>
      <c r="BG620" s="10"/>
      <c r="BH620" s="10"/>
      <c r="BI620" s="10"/>
      <c r="BJ620" s="10"/>
      <c r="BK620" s="10"/>
      <c r="BL620" s="10"/>
    </row>
    <row r="621" spans="55:64" x14ac:dyDescent="0.25">
      <c r="BC621" s="10"/>
      <c r="BD621" s="10"/>
      <c r="BG621" s="10"/>
      <c r="BH621" s="10"/>
      <c r="BI621" s="10"/>
      <c r="BJ621" s="10"/>
      <c r="BK621" s="10"/>
      <c r="BL621" s="10"/>
    </row>
    <row r="622" spans="55:64" x14ac:dyDescent="0.25">
      <c r="BC622" s="10"/>
      <c r="BD622" s="10"/>
      <c r="BG622" s="10"/>
      <c r="BH622" s="10"/>
      <c r="BI622" s="10"/>
      <c r="BJ622" s="10"/>
      <c r="BK622" s="10"/>
      <c r="BL622" s="10"/>
    </row>
    <row r="623" spans="55:64" x14ac:dyDescent="0.25">
      <c r="BC623" s="10"/>
      <c r="BD623" s="10"/>
      <c r="BG623" s="10"/>
      <c r="BH623" s="10"/>
      <c r="BI623" s="10"/>
      <c r="BJ623" s="10"/>
      <c r="BK623" s="10"/>
      <c r="BL623" s="10"/>
    </row>
    <row r="624" spans="55:64" x14ac:dyDescent="0.25">
      <c r="BC624" s="10"/>
      <c r="BD624" s="10"/>
      <c r="BG624" s="10"/>
      <c r="BH624" s="10"/>
      <c r="BI624" s="10"/>
      <c r="BJ624" s="10"/>
      <c r="BK624" s="10"/>
      <c r="BL624" s="10"/>
    </row>
    <row r="625" spans="55:64" x14ac:dyDescent="0.25">
      <c r="BC625" s="10"/>
      <c r="BD625" s="10"/>
      <c r="BG625" s="10"/>
      <c r="BH625" s="10"/>
      <c r="BI625" s="10"/>
      <c r="BJ625" s="10"/>
      <c r="BK625" s="10"/>
      <c r="BL625" s="10"/>
    </row>
    <row r="626" spans="55:64" x14ac:dyDescent="0.25">
      <c r="BC626" s="10"/>
      <c r="BD626" s="10"/>
      <c r="BG626" s="10"/>
      <c r="BH626" s="10"/>
      <c r="BI626" s="10"/>
      <c r="BJ626" s="10"/>
      <c r="BK626" s="10"/>
      <c r="BL626" s="10"/>
    </row>
    <row r="627" spans="55:64" x14ac:dyDescent="0.25">
      <c r="BC627" s="10"/>
      <c r="BD627" s="10"/>
      <c r="BG627" s="10"/>
      <c r="BH627" s="10"/>
      <c r="BI627" s="10"/>
      <c r="BJ627" s="10"/>
      <c r="BK627" s="10"/>
      <c r="BL627" s="10"/>
    </row>
    <row r="628" spans="55:64" x14ac:dyDescent="0.25">
      <c r="BC628" s="10"/>
      <c r="BD628" s="10"/>
      <c r="BG628" s="10"/>
      <c r="BH628" s="10"/>
      <c r="BI628" s="10"/>
      <c r="BJ628" s="10"/>
      <c r="BK628" s="10"/>
      <c r="BL628" s="10"/>
    </row>
    <row r="629" spans="55:64" x14ac:dyDescent="0.25">
      <c r="BC629" s="10"/>
      <c r="BD629" s="10"/>
      <c r="BG629" s="10"/>
      <c r="BH629" s="10"/>
      <c r="BI629" s="10"/>
      <c r="BJ629" s="10"/>
      <c r="BK629" s="10"/>
      <c r="BL629" s="10"/>
    </row>
    <row r="630" spans="55:64" x14ac:dyDescent="0.25">
      <c r="BC630" s="10"/>
      <c r="BD630" s="10"/>
      <c r="BG630" s="10"/>
      <c r="BH630" s="10"/>
      <c r="BI630" s="10"/>
      <c r="BJ630" s="10"/>
      <c r="BK630" s="10"/>
      <c r="BL630" s="10"/>
    </row>
    <row r="631" spans="55:64" x14ac:dyDescent="0.25">
      <c r="BC631" s="10"/>
      <c r="BD631" s="10"/>
      <c r="BG631" s="10"/>
      <c r="BH631" s="10"/>
      <c r="BI631" s="10"/>
      <c r="BJ631" s="10"/>
      <c r="BK631" s="10"/>
      <c r="BL631" s="10"/>
    </row>
    <row r="632" spans="55:64" x14ac:dyDescent="0.25">
      <c r="BC632" s="10"/>
      <c r="BD632" s="10"/>
      <c r="BG632" s="10"/>
      <c r="BH632" s="10"/>
      <c r="BI632" s="10"/>
      <c r="BJ632" s="10"/>
      <c r="BK632" s="10"/>
      <c r="BL632" s="10"/>
    </row>
    <row r="633" spans="55:64" x14ac:dyDescent="0.25">
      <c r="BC633" s="10"/>
      <c r="BD633" s="10"/>
      <c r="BG633" s="10"/>
      <c r="BH633" s="10"/>
      <c r="BI633" s="10"/>
      <c r="BJ633" s="10"/>
      <c r="BK633" s="10"/>
      <c r="BL633" s="10"/>
    </row>
    <row r="634" spans="55:64" x14ac:dyDescent="0.25">
      <c r="BC634" s="10"/>
      <c r="BD634" s="10"/>
      <c r="BG634" s="10"/>
      <c r="BH634" s="10"/>
      <c r="BI634" s="10"/>
      <c r="BJ634" s="10"/>
      <c r="BK634" s="10"/>
      <c r="BL634" s="10"/>
    </row>
    <row r="635" spans="55:64" x14ac:dyDescent="0.25">
      <c r="BC635" s="10"/>
      <c r="BD635" s="10"/>
      <c r="BG635" s="10"/>
      <c r="BH635" s="10"/>
      <c r="BI635" s="10"/>
      <c r="BJ635" s="10"/>
      <c r="BK635" s="10"/>
      <c r="BL635" s="10"/>
    </row>
    <row r="636" spans="55:64" x14ac:dyDescent="0.25">
      <c r="BC636" s="10"/>
      <c r="BD636" s="10"/>
      <c r="BG636" s="10"/>
      <c r="BH636" s="10"/>
      <c r="BI636" s="10"/>
      <c r="BJ636" s="10"/>
      <c r="BK636" s="10"/>
      <c r="BL636" s="10"/>
    </row>
    <row r="637" spans="55:64" x14ac:dyDescent="0.25">
      <c r="BC637" s="10"/>
      <c r="BD637" s="10"/>
      <c r="BG637" s="10"/>
      <c r="BH637" s="10"/>
      <c r="BI637" s="10"/>
      <c r="BJ637" s="10"/>
      <c r="BK637" s="10"/>
      <c r="BL637" s="10"/>
    </row>
    <row r="638" spans="55:64" x14ac:dyDescent="0.25">
      <c r="BC638" s="10"/>
      <c r="BD638" s="10"/>
      <c r="BG638" s="10"/>
      <c r="BH638" s="10"/>
      <c r="BI638" s="10"/>
      <c r="BJ638" s="10"/>
      <c r="BK638" s="10"/>
      <c r="BL638" s="10"/>
    </row>
    <row r="639" spans="55:64" x14ac:dyDescent="0.25">
      <c r="BC639" s="10"/>
      <c r="BD639" s="10"/>
      <c r="BG639" s="10"/>
      <c r="BH639" s="10"/>
      <c r="BI639" s="10"/>
      <c r="BJ639" s="10"/>
      <c r="BK639" s="10"/>
      <c r="BL639" s="10"/>
    </row>
    <row r="640" spans="55:64" x14ac:dyDescent="0.25">
      <c r="BC640" s="10"/>
      <c r="BD640" s="10"/>
      <c r="BG640" s="10"/>
      <c r="BH640" s="10"/>
      <c r="BI640" s="10"/>
      <c r="BJ640" s="10"/>
      <c r="BK640" s="10"/>
      <c r="BL640" s="10"/>
    </row>
    <row r="641" spans="55:64" x14ac:dyDescent="0.25">
      <c r="BC641" s="10"/>
      <c r="BD641" s="10"/>
      <c r="BG641" s="10"/>
      <c r="BH641" s="10"/>
      <c r="BI641" s="10"/>
      <c r="BJ641" s="10"/>
      <c r="BK641" s="10"/>
      <c r="BL641" s="10"/>
    </row>
    <row r="642" spans="55:64" x14ac:dyDescent="0.25">
      <c r="BC642" s="10"/>
      <c r="BD642" s="10"/>
      <c r="BG642" s="10"/>
      <c r="BH642" s="10"/>
      <c r="BI642" s="10"/>
      <c r="BJ642" s="10"/>
      <c r="BK642" s="10"/>
      <c r="BL642" s="10"/>
    </row>
    <row r="643" spans="55:64" x14ac:dyDescent="0.25">
      <c r="BC643" s="10"/>
      <c r="BD643" s="10"/>
      <c r="BG643" s="10"/>
      <c r="BH643" s="10"/>
      <c r="BI643" s="10"/>
      <c r="BJ643" s="10"/>
      <c r="BK643" s="10"/>
      <c r="BL643" s="10"/>
    </row>
    <row r="644" spans="55:64" x14ac:dyDescent="0.25">
      <c r="BC644" s="10"/>
      <c r="BD644" s="10"/>
      <c r="BG644" s="10"/>
      <c r="BH644" s="10"/>
      <c r="BI644" s="10"/>
      <c r="BJ644" s="10"/>
      <c r="BK644" s="10"/>
      <c r="BL644" s="10"/>
    </row>
    <row r="645" spans="55:64" x14ac:dyDescent="0.25">
      <c r="BC645" s="10"/>
      <c r="BD645" s="10"/>
      <c r="BG645" s="10"/>
      <c r="BH645" s="10"/>
      <c r="BI645" s="10"/>
      <c r="BJ645" s="10"/>
      <c r="BK645" s="10"/>
      <c r="BL645" s="10"/>
    </row>
    <row r="646" spans="55:64" x14ac:dyDescent="0.25">
      <c r="BC646" s="10"/>
      <c r="BD646" s="10"/>
      <c r="BG646" s="10"/>
      <c r="BH646" s="10"/>
      <c r="BI646" s="10"/>
      <c r="BJ646" s="10"/>
      <c r="BK646" s="10"/>
      <c r="BL646" s="10"/>
    </row>
    <row r="647" spans="55:64" x14ac:dyDescent="0.25">
      <c r="BC647" s="10"/>
      <c r="BD647" s="10"/>
      <c r="BG647" s="10"/>
      <c r="BH647" s="10"/>
      <c r="BI647" s="10"/>
      <c r="BJ647" s="10"/>
      <c r="BK647" s="10"/>
      <c r="BL647" s="10"/>
    </row>
    <row r="648" spans="55:64" x14ac:dyDescent="0.25">
      <c r="BC648" s="10"/>
      <c r="BD648" s="10"/>
      <c r="BG648" s="10"/>
      <c r="BH648" s="10"/>
      <c r="BI648" s="10"/>
      <c r="BJ648" s="10"/>
      <c r="BK648" s="10"/>
      <c r="BL648" s="10"/>
    </row>
    <row r="649" spans="55:64" x14ac:dyDescent="0.25">
      <c r="BC649" s="10"/>
      <c r="BD649" s="10"/>
      <c r="BG649" s="10"/>
      <c r="BH649" s="10"/>
      <c r="BI649" s="10"/>
      <c r="BJ649" s="10"/>
      <c r="BK649" s="10"/>
      <c r="BL649" s="10"/>
    </row>
    <row r="650" spans="55:64" x14ac:dyDescent="0.25">
      <c r="BC650" s="10"/>
      <c r="BD650" s="10"/>
      <c r="BG650" s="10"/>
      <c r="BH650" s="10"/>
      <c r="BI650" s="10"/>
      <c r="BJ650" s="10"/>
      <c r="BK650" s="10"/>
      <c r="BL650" s="10"/>
    </row>
    <row r="651" spans="55:64" x14ac:dyDescent="0.25">
      <c r="BC651" s="10"/>
      <c r="BD651" s="10"/>
      <c r="BG651" s="10"/>
      <c r="BH651" s="10"/>
      <c r="BI651" s="10"/>
      <c r="BJ651" s="10"/>
      <c r="BK651" s="10"/>
      <c r="BL651" s="10"/>
    </row>
    <row r="652" spans="55:64" x14ac:dyDescent="0.25">
      <c r="BC652" s="10"/>
      <c r="BD652" s="10"/>
      <c r="BG652" s="10"/>
      <c r="BH652" s="10"/>
      <c r="BI652" s="10"/>
      <c r="BJ652" s="10"/>
      <c r="BK652" s="10"/>
      <c r="BL652" s="10"/>
    </row>
    <row r="653" spans="55:64" x14ac:dyDescent="0.25">
      <c r="BC653" s="10"/>
      <c r="BD653" s="10"/>
      <c r="BG653" s="10"/>
      <c r="BH653" s="10"/>
      <c r="BI653" s="10"/>
      <c r="BJ653" s="10"/>
      <c r="BK653" s="10"/>
      <c r="BL653" s="10"/>
    </row>
    <row r="654" spans="55:64" x14ac:dyDescent="0.25">
      <c r="BC654" s="10"/>
      <c r="BD654" s="10"/>
      <c r="BG654" s="10"/>
      <c r="BH654" s="10"/>
      <c r="BI654" s="10"/>
      <c r="BJ654" s="10"/>
      <c r="BK654" s="10"/>
      <c r="BL654" s="10"/>
    </row>
    <row r="655" spans="55:64" x14ac:dyDescent="0.25">
      <c r="BC655" s="10"/>
      <c r="BD655" s="10"/>
      <c r="BG655" s="10"/>
      <c r="BH655" s="10"/>
      <c r="BI655" s="10"/>
      <c r="BJ655" s="10"/>
      <c r="BK655" s="10"/>
      <c r="BL655" s="10"/>
    </row>
    <row r="656" spans="55:64" x14ac:dyDescent="0.25">
      <c r="BC656" s="10"/>
      <c r="BD656" s="10"/>
      <c r="BG656" s="10"/>
      <c r="BH656" s="10"/>
      <c r="BI656" s="10"/>
      <c r="BJ656" s="10"/>
      <c r="BK656" s="10"/>
      <c r="BL656" s="10"/>
    </row>
    <row r="657" spans="55:64" x14ac:dyDescent="0.25">
      <c r="BC657" s="10"/>
      <c r="BD657" s="10"/>
      <c r="BG657" s="10"/>
      <c r="BH657" s="10"/>
      <c r="BI657" s="10"/>
      <c r="BJ657" s="10"/>
      <c r="BK657" s="10"/>
      <c r="BL657" s="10"/>
    </row>
    <row r="658" spans="55:64" x14ac:dyDescent="0.25">
      <c r="BC658" s="10"/>
      <c r="BD658" s="10"/>
      <c r="BG658" s="10"/>
      <c r="BH658" s="10"/>
      <c r="BI658" s="10"/>
      <c r="BJ658" s="10"/>
      <c r="BK658" s="10"/>
      <c r="BL658" s="10"/>
    </row>
    <row r="659" spans="55:64" x14ac:dyDescent="0.25">
      <c r="BC659" s="10"/>
      <c r="BD659" s="10"/>
      <c r="BG659" s="10"/>
      <c r="BH659" s="10"/>
      <c r="BI659" s="10"/>
      <c r="BJ659" s="10"/>
      <c r="BK659" s="10"/>
      <c r="BL659" s="10"/>
    </row>
    <row r="660" spans="55:64" x14ac:dyDescent="0.25">
      <c r="BC660" s="10"/>
      <c r="BD660" s="10"/>
      <c r="BG660" s="10"/>
      <c r="BH660" s="10"/>
      <c r="BI660" s="10"/>
      <c r="BJ660" s="10"/>
      <c r="BK660" s="10"/>
      <c r="BL660" s="10"/>
    </row>
    <row r="661" spans="55:64" x14ac:dyDescent="0.25">
      <c r="BC661" s="10"/>
      <c r="BD661" s="10"/>
      <c r="BG661" s="10"/>
      <c r="BH661" s="10"/>
      <c r="BI661" s="10"/>
      <c r="BJ661" s="10"/>
      <c r="BK661" s="10"/>
      <c r="BL661" s="10"/>
    </row>
    <row r="662" spans="55:64" x14ac:dyDescent="0.25">
      <c r="BC662" s="10"/>
      <c r="BD662" s="10"/>
      <c r="BG662" s="10"/>
      <c r="BH662" s="10"/>
      <c r="BI662" s="10"/>
      <c r="BJ662" s="10"/>
      <c r="BK662" s="10"/>
      <c r="BL662" s="10"/>
    </row>
    <row r="663" spans="55:64" x14ac:dyDescent="0.25">
      <c r="BC663" s="10"/>
      <c r="BD663" s="10"/>
      <c r="BG663" s="10"/>
      <c r="BH663" s="10"/>
      <c r="BI663" s="10"/>
      <c r="BJ663" s="10"/>
      <c r="BK663" s="10"/>
      <c r="BL663" s="10"/>
    </row>
    <row r="664" spans="55:64" x14ac:dyDescent="0.25">
      <c r="BC664" s="10"/>
      <c r="BD664" s="10"/>
      <c r="BG664" s="10"/>
      <c r="BH664" s="10"/>
      <c r="BI664" s="10"/>
      <c r="BJ664" s="10"/>
      <c r="BK664" s="10"/>
      <c r="BL664" s="10"/>
    </row>
    <row r="665" spans="55:64" x14ac:dyDescent="0.25">
      <c r="BC665" s="10"/>
      <c r="BD665" s="10"/>
      <c r="BG665" s="10"/>
      <c r="BH665" s="10"/>
      <c r="BI665" s="10"/>
      <c r="BJ665" s="10"/>
      <c r="BK665" s="10"/>
      <c r="BL665" s="10"/>
    </row>
    <row r="666" spans="55:64" x14ac:dyDescent="0.25">
      <c r="BC666" s="10"/>
      <c r="BD666" s="10"/>
      <c r="BG666" s="10"/>
      <c r="BH666" s="10"/>
      <c r="BI666" s="10"/>
      <c r="BJ666" s="10"/>
      <c r="BK666" s="10"/>
      <c r="BL666" s="10"/>
    </row>
    <row r="667" spans="55:64" x14ac:dyDescent="0.25">
      <c r="BC667" s="10"/>
      <c r="BD667" s="10"/>
      <c r="BG667" s="10"/>
      <c r="BH667" s="10"/>
      <c r="BI667" s="10"/>
      <c r="BJ667" s="10"/>
      <c r="BK667" s="10"/>
      <c r="BL667" s="10"/>
    </row>
    <row r="668" spans="55:64" x14ac:dyDescent="0.25">
      <c r="BC668" s="10"/>
      <c r="BD668" s="10"/>
      <c r="BG668" s="10"/>
      <c r="BH668" s="10"/>
      <c r="BI668" s="10"/>
      <c r="BJ668" s="10"/>
      <c r="BK668" s="10"/>
      <c r="BL668" s="10"/>
    </row>
    <row r="669" spans="55:64" x14ac:dyDescent="0.25">
      <c r="BC669" s="10"/>
      <c r="BD669" s="10"/>
      <c r="BG669" s="10"/>
      <c r="BH669" s="10"/>
      <c r="BI669" s="10"/>
      <c r="BJ669" s="10"/>
      <c r="BK669" s="10"/>
      <c r="BL669" s="10"/>
    </row>
    <row r="670" spans="55:64" x14ac:dyDescent="0.25">
      <c r="BC670" s="10"/>
      <c r="BD670" s="10"/>
      <c r="BG670" s="10"/>
      <c r="BH670" s="10"/>
      <c r="BI670" s="10"/>
      <c r="BJ670" s="10"/>
      <c r="BK670" s="10"/>
      <c r="BL670" s="10"/>
    </row>
    <row r="671" spans="55:64" x14ac:dyDescent="0.25">
      <c r="BC671" s="10"/>
      <c r="BD671" s="10"/>
      <c r="BG671" s="10"/>
      <c r="BH671" s="10"/>
      <c r="BI671" s="10"/>
      <c r="BJ671" s="10"/>
      <c r="BK671" s="10"/>
      <c r="BL671" s="10"/>
    </row>
    <row r="672" spans="55:64" x14ac:dyDescent="0.25">
      <c r="BC672" s="10"/>
      <c r="BD672" s="10"/>
      <c r="BG672" s="10"/>
      <c r="BH672" s="10"/>
      <c r="BI672" s="10"/>
      <c r="BJ672" s="10"/>
      <c r="BK672" s="10"/>
      <c r="BL672" s="10"/>
    </row>
    <row r="673" spans="55:64" x14ac:dyDescent="0.25">
      <c r="BC673" s="10"/>
      <c r="BD673" s="10"/>
      <c r="BG673" s="10"/>
      <c r="BH673" s="10"/>
      <c r="BI673" s="10"/>
      <c r="BJ673" s="10"/>
      <c r="BK673" s="10"/>
      <c r="BL673" s="10"/>
    </row>
    <row r="674" spans="55:64" x14ac:dyDescent="0.25">
      <c r="BC674" s="10"/>
      <c r="BD674" s="10"/>
      <c r="BG674" s="10"/>
      <c r="BH674" s="10"/>
      <c r="BI674" s="10"/>
      <c r="BJ674" s="10"/>
      <c r="BK674" s="10"/>
      <c r="BL674" s="10"/>
    </row>
    <row r="675" spans="55:64" x14ac:dyDescent="0.25">
      <c r="BC675" s="10"/>
      <c r="BD675" s="10"/>
      <c r="BG675" s="10"/>
      <c r="BH675" s="10"/>
      <c r="BI675" s="10"/>
      <c r="BJ675" s="10"/>
      <c r="BK675" s="10"/>
      <c r="BL675" s="10"/>
    </row>
    <row r="676" spans="55:64" x14ac:dyDescent="0.25">
      <c r="BC676" s="10"/>
      <c r="BD676" s="10"/>
      <c r="BG676" s="10"/>
      <c r="BH676" s="10"/>
      <c r="BI676" s="10"/>
      <c r="BJ676" s="10"/>
      <c r="BK676" s="10"/>
      <c r="BL676" s="10"/>
    </row>
    <row r="677" spans="55:64" x14ac:dyDescent="0.25">
      <c r="BC677" s="10"/>
      <c r="BD677" s="10"/>
      <c r="BG677" s="10"/>
      <c r="BH677" s="10"/>
      <c r="BI677" s="10"/>
      <c r="BJ677" s="10"/>
      <c r="BK677" s="10"/>
      <c r="BL677" s="10"/>
    </row>
    <row r="678" spans="55:64" x14ac:dyDescent="0.25">
      <c r="BC678" s="10"/>
      <c r="BD678" s="10"/>
      <c r="BG678" s="10"/>
      <c r="BH678" s="10"/>
      <c r="BI678" s="10"/>
      <c r="BJ678" s="10"/>
      <c r="BK678" s="10"/>
      <c r="BL678" s="10"/>
    </row>
    <row r="679" spans="55:64" x14ac:dyDescent="0.25">
      <c r="BC679" s="10"/>
      <c r="BD679" s="10"/>
      <c r="BG679" s="10"/>
      <c r="BH679" s="10"/>
      <c r="BI679" s="10"/>
      <c r="BJ679" s="10"/>
      <c r="BK679" s="10"/>
      <c r="BL679" s="10"/>
    </row>
    <row r="680" spans="55:64" x14ac:dyDescent="0.25">
      <c r="BC680" s="10"/>
      <c r="BD680" s="10"/>
      <c r="BG680" s="10"/>
      <c r="BH680" s="10"/>
      <c r="BI680" s="10"/>
      <c r="BJ680" s="10"/>
      <c r="BK680" s="10"/>
      <c r="BL680" s="10"/>
    </row>
    <row r="681" spans="55:64" x14ac:dyDescent="0.25">
      <c r="BC681" s="10"/>
      <c r="BD681" s="10"/>
      <c r="BG681" s="10"/>
      <c r="BH681" s="10"/>
      <c r="BI681" s="10"/>
      <c r="BJ681" s="10"/>
      <c r="BK681" s="10"/>
      <c r="BL681" s="10"/>
    </row>
    <row r="682" spans="55:64" x14ac:dyDescent="0.25">
      <c r="BC682" s="10"/>
      <c r="BD682" s="10"/>
      <c r="BG682" s="10"/>
      <c r="BH682" s="10"/>
      <c r="BI682" s="10"/>
      <c r="BJ682" s="10"/>
      <c r="BK682" s="10"/>
      <c r="BL682" s="10"/>
    </row>
    <row r="683" spans="55:64" x14ac:dyDescent="0.25">
      <c r="BC683" s="10"/>
      <c r="BD683" s="10"/>
      <c r="BG683" s="10"/>
      <c r="BH683" s="10"/>
      <c r="BI683" s="10"/>
      <c r="BJ683" s="10"/>
      <c r="BK683" s="10"/>
      <c r="BL683" s="10"/>
    </row>
    <row r="684" spans="55:64" x14ac:dyDescent="0.25">
      <c r="BC684" s="10"/>
      <c r="BD684" s="10"/>
      <c r="BG684" s="10"/>
      <c r="BH684" s="10"/>
      <c r="BI684" s="10"/>
      <c r="BJ684" s="10"/>
      <c r="BK684" s="10"/>
      <c r="BL684" s="10"/>
    </row>
    <row r="685" spans="55:64" x14ac:dyDescent="0.25">
      <c r="BC685" s="10"/>
      <c r="BD685" s="10"/>
      <c r="BG685" s="10"/>
      <c r="BH685" s="10"/>
      <c r="BI685" s="10"/>
      <c r="BJ685" s="10"/>
      <c r="BK685" s="10"/>
      <c r="BL685" s="10"/>
    </row>
    <row r="686" spans="55:64" x14ac:dyDescent="0.25">
      <c r="BC686" s="10"/>
      <c r="BD686" s="10"/>
      <c r="BG686" s="10"/>
      <c r="BH686" s="10"/>
      <c r="BI686" s="10"/>
      <c r="BJ686" s="10"/>
      <c r="BK686" s="10"/>
      <c r="BL686" s="10"/>
    </row>
    <row r="687" spans="55:64" x14ac:dyDescent="0.25">
      <c r="BC687" s="10"/>
      <c r="BD687" s="10"/>
      <c r="BG687" s="10"/>
      <c r="BH687" s="10"/>
      <c r="BI687" s="10"/>
      <c r="BJ687" s="10"/>
      <c r="BK687" s="10"/>
      <c r="BL687" s="10"/>
    </row>
    <row r="688" spans="55:64" x14ac:dyDescent="0.25">
      <c r="BC688" s="10"/>
      <c r="BD688" s="10"/>
      <c r="BG688" s="10"/>
      <c r="BH688" s="10"/>
      <c r="BI688" s="10"/>
      <c r="BJ688" s="10"/>
      <c r="BK688" s="10"/>
      <c r="BL688" s="10"/>
    </row>
    <row r="689" spans="55:64" x14ac:dyDescent="0.25">
      <c r="BC689" s="10"/>
      <c r="BD689" s="10"/>
      <c r="BG689" s="10"/>
      <c r="BH689" s="10"/>
      <c r="BI689" s="10"/>
      <c r="BJ689" s="10"/>
      <c r="BK689" s="10"/>
      <c r="BL689" s="10"/>
    </row>
    <row r="690" spans="55:64" x14ac:dyDescent="0.25">
      <c r="BC690" s="10"/>
      <c r="BD690" s="10"/>
      <c r="BG690" s="10"/>
      <c r="BH690" s="10"/>
      <c r="BI690" s="10"/>
      <c r="BJ690" s="10"/>
      <c r="BK690" s="10"/>
      <c r="BL690" s="10"/>
    </row>
    <row r="691" spans="55:64" x14ac:dyDescent="0.25">
      <c r="BC691" s="10"/>
      <c r="BD691" s="10"/>
      <c r="BG691" s="10"/>
      <c r="BH691" s="10"/>
      <c r="BI691" s="10"/>
      <c r="BJ691" s="10"/>
      <c r="BK691" s="10"/>
      <c r="BL691" s="10"/>
    </row>
    <row r="692" spans="55:64" x14ac:dyDescent="0.25">
      <c r="BC692" s="10"/>
      <c r="BD692" s="10"/>
      <c r="BG692" s="10"/>
      <c r="BH692" s="10"/>
      <c r="BI692" s="10"/>
      <c r="BJ692" s="10"/>
      <c r="BK692" s="10"/>
      <c r="BL692" s="10"/>
    </row>
    <row r="693" spans="55:64" x14ac:dyDescent="0.25">
      <c r="BC693" s="10"/>
      <c r="BD693" s="10"/>
      <c r="BG693" s="10"/>
      <c r="BH693" s="10"/>
      <c r="BI693" s="10"/>
      <c r="BJ693" s="10"/>
      <c r="BK693" s="10"/>
      <c r="BL693" s="10"/>
    </row>
    <row r="694" spans="55:64" x14ac:dyDescent="0.25">
      <c r="BC694" s="10"/>
      <c r="BD694" s="10"/>
      <c r="BG694" s="10"/>
      <c r="BH694" s="10"/>
      <c r="BI694" s="10"/>
      <c r="BJ694" s="10"/>
      <c r="BK694" s="10"/>
      <c r="BL694" s="10"/>
    </row>
    <row r="695" spans="55:64" x14ac:dyDescent="0.25">
      <c r="BC695" s="10"/>
      <c r="BD695" s="10"/>
      <c r="BG695" s="10"/>
      <c r="BH695" s="10"/>
      <c r="BI695" s="10"/>
      <c r="BJ695" s="10"/>
      <c r="BK695" s="10"/>
      <c r="BL695" s="10"/>
    </row>
    <row r="696" spans="55:64" x14ac:dyDescent="0.25">
      <c r="BC696" s="10"/>
      <c r="BD696" s="10"/>
      <c r="BG696" s="10"/>
      <c r="BH696" s="10"/>
      <c r="BI696" s="10"/>
      <c r="BJ696" s="10"/>
      <c r="BK696" s="10"/>
      <c r="BL696" s="10"/>
    </row>
    <row r="697" spans="55:64" x14ac:dyDescent="0.25">
      <c r="BC697" s="10"/>
      <c r="BD697" s="10"/>
      <c r="BG697" s="10"/>
      <c r="BH697" s="10"/>
      <c r="BI697" s="10"/>
      <c r="BJ697" s="10"/>
      <c r="BK697" s="10"/>
      <c r="BL697" s="10"/>
    </row>
    <row r="698" spans="55:64" x14ac:dyDescent="0.25">
      <c r="BC698" s="10"/>
      <c r="BD698" s="10"/>
      <c r="BG698" s="10"/>
      <c r="BH698" s="10"/>
      <c r="BI698" s="10"/>
      <c r="BJ698" s="10"/>
      <c r="BK698" s="10"/>
      <c r="BL698" s="10"/>
    </row>
    <row r="699" spans="55:64" x14ac:dyDescent="0.25">
      <c r="BC699" s="10"/>
      <c r="BD699" s="10"/>
      <c r="BG699" s="10"/>
      <c r="BH699" s="10"/>
      <c r="BI699" s="10"/>
      <c r="BJ699" s="10"/>
      <c r="BK699" s="10"/>
      <c r="BL699" s="10"/>
    </row>
    <row r="700" spans="55:64" x14ac:dyDescent="0.25">
      <c r="BC700" s="10"/>
      <c r="BD700" s="10"/>
      <c r="BG700" s="10"/>
      <c r="BH700" s="10"/>
      <c r="BI700" s="10"/>
      <c r="BJ700" s="10"/>
      <c r="BK700" s="10"/>
      <c r="BL700" s="10"/>
    </row>
    <row r="701" spans="55:64" x14ac:dyDescent="0.25">
      <c r="BC701" s="10"/>
      <c r="BD701" s="10"/>
      <c r="BG701" s="10"/>
      <c r="BH701" s="10"/>
      <c r="BI701" s="10"/>
      <c r="BJ701" s="10"/>
      <c r="BK701" s="10"/>
      <c r="BL701" s="10"/>
    </row>
    <row r="702" spans="55:64" x14ac:dyDescent="0.25">
      <c r="BC702" s="10"/>
      <c r="BD702" s="10"/>
      <c r="BG702" s="10"/>
      <c r="BH702" s="10"/>
      <c r="BI702" s="10"/>
      <c r="BJ702" s="10"/>
      <c r="BK702" s="10"/>
      <c r="BL702" s="10"/>
    </row>
    <row r="703" spans="55:64" x14ac:dyDescent="0.25">
      <c r="BC703" s="10"/>
      <c r="BD703" s="10"/>
      <c r="BG703" s="10"/>
      <c r="BH703" s="10"/>
      <c r="BI703" s="10"/>
      <c r="BJ703" s="10"/>
      <c r="BK703" s="10"/>
      <c r="BL703" s="10"/>
    </row>
    <row r="704" spans="55:64" x14ac:dyDescent="0.25">
      <c r="BC704" s="10"/>
      <c r="BD704" s="10"/>
      <c r="BG704" s="10"/>
      <c r="BH704" s="10"/>
      <c r="BI704" s="10"/>
      <c r="BJ704" s="10"/>
      <c r="BK704" s="10"/>
      <c r="BL704" s="10"/>
    </row>
    <row r="705" spans="55:64" x14ac:dyDescent="0.25">
      <c r="BC705" s="10"/>
      <c r="BD705" s="10"/>
      <c r="BG705" s="10"/>
      <c r="BH705" s="10"/>
      <c r="BI705" s="10"/>
      <c r="BJ705" s="10"/>
      <c r="BK705" s="10"/>
      <c r="BL705" s="10"/>
    </row>
    <row r="706" spans="55:64" x14ac:dyDescent="0.25">
      <c r="BC706" s="10"/>
      <c r="BD706" s="10"/>
      <c r="BG706" s="10"/>
      <c r="BH706" s="10"/>
      <c r="BI706" s="10"/>
      <c r="BJ706" s="10"/>
      <c r="BK706" s="10"/>
      <c r="BL706" s="10"/>
    </row>
    <row r="707" spans="55:64" x14ac:dyDescent="0.25">
      <c r="BC707" s="10"/>
      <c r="BD707" s="10"/>
      <c r="BG707" s="10"/>
      <c r="BH707" s="10"/>
      <c r="BI707" s="10"/>
      <c r="BJ707" s="10"/>
      <c r="BK707" s="10"/>
      <c r="BL707" s="10"/>
    </row>
    <row r="708" spans="55:64" x14ac:dyDescent="0.25">
      <c r="BC708" s="10"/>
      <c r="BD708" s="10"/>
      <c r="BG708" s="10"/>
      <c r="BH708" s="10"/>
      <c r="BI708" s="10"/>
      <c r="BJ708" s="10"/>
      <c r="BK708" s="10"/>
      <c r="BL708" s="10"/>
    </row>
    <row r="709" spans="55:64" x14ac:dyDescent="0.25">
      <c r="BC709" s="10"/>
      <c r="BD709" s="10"/>
      <c r="BG709" s="10"/>
      <c r="BH709" s="10"/>
      <c r="BI709" s="10"/>
      <c r="BJ709" s="10"/>
      <c r="BK709" s="10"/>
      <c r="BL709" s="10"/>
    </row>
    <row r="710" spans="55:64" x14ac:dyDescent="0.25">
      <c r="BC710" s="10"/>
      <c r="BD710" s="10"/>
      <c r="BG710" s="10"/>
      <c r="BH710" s="10"/>
      <c r="BI710" s="10"/>
      <c r="BJ710" s="10"/>
      <c r="BK710" s="10"/>
      <c r="BL710" s="10"/>
    </row>
    <row r="711" spans="55:64" x14ac:dyDescent="0.25">
      <c r="BC711" s="10"/>
      <c r="BD711" s="10"/>
      <c r="BG711" s="10"/>
      <c r="BH711" s="10"/>
      <c r="BI711" s="10"/>
      <c r="BJ711" s="10"/>
      <c r="BK711" s="10"/>
      <c r="BL711" s="10"/>
    </row>
    <row r="712" spans="55:64" x14ac:dyDescent="0.25">
      <c r="BC712" s="10"/>
      <c r="BD712" s="10"/>
      <c r="BG712" s="10"/>
      <c r="BH712" s="10"/>
      <c r="BI712" s="10"/>
      <c r="BJ712" s="10"/>
      <c r="BK712" s="10"/>
      <c r="BL712" s="10"/>
    </row>
    <row r="713" spans="55:64" x14ac:dyDescent="0.25">
      <c r="BC713" s="10"/>
      <c r="BD713" s="10"/>
      <c r="BG713" s="10"/>
      <c r="BH713" s="10"/>
      <c r="BI713" s="10"/>
      <c r="BJ713" s="10"/>
      <c r="BK713" s="10"/>
      <c r="BL713" s="10"/>
    </row>
    <row r="714" spans="55:64" x14ac:dyDescent="0.25">
      <c r="BC714" s="10"/>
      <c r="BD714" s="10"/>
      <c r="BG714" s="10"/>
      <c r="BH714" s="10"/>
      <c r="BI714" s="10"/>
      <c r="BJ714" s="10"/>
      <c r="BK714" s="10"/>
      <c r="BL714" s="10"/>
    </row>
    <row r="715" spans="55:64" x14ac:dyDescent="0.25">
      <c r="BC715" s="10"/>
      <c r="BD715" s="10"/>
      <c r="BG715" s="10"/>
      <c r="BH715" s="10"/>
      <c r="BI715" s="10"/>
      <c r="BJ715" s="10"/>
      <c r="BK715" s="10"/>
      <c r="BL715" s="10"/>
    </row>
    <row r="716" spans="55:64" x14ac:dyDescent="0.25">
      <c r="BC716" s="10"/>
      <c r="BD716" s="10"/>
      <c r="BG716" s="10"/>
      <c r="BH716" s="10"/>
      <c r="BI716" s="10"/>
      <c r="BJ716" s="10"/>
      <c r="BK716" s="10"/>
      <c r="BL716" s="10"/>
    </row>
    <row r="717" spans="55:64" x14ac:dyDescent="0.25">
      <c r="BC717" s="10"/>
      <c r="BD717" s="10"/>
      <c r="BG717" s="10"/>
      <c r="BH717" s="10"/>
      <c r="BI717" s="10"/>
      <c r="BJ717" s="10"/>
      <c r="BK717" s="10"/>
      <c r="BL717" s="10"/>
    </row>
    <row r="718" spans="55:64" x14ac:dyDescent="0.25">
      <c r="BC718" s="10"/>
      <c r="BD718" s="10"/>
      <c r="BG718" s="10"/>
      <c r="BH718" s="10"/>
      <c r="BI718" s="10"/>
      <c r="BJ718" s="10"/>
      <c r="BK718" s="10"/>
      <c r="BL718" s="10"/>
    </row>
    <row r="719" spans="55:64" x14ac:dyDescent="0.25">
      <c r="BC719" s="10"/>
      <c r="BD719" s="10"/>
      <c r="BG719" s="10"/>
      <c r="BH719" s="10"/>
      <c r="BI719" s="10"/>
      <c r="BJ719" s="10"/>
      <c r="BK719" s="10"/>
      <c r="BL719" s="10"/>
    </row>
    <row r="720" spans="55:64" x14ac:dyDescent="0.25">
      <c r="BC720" s="10"/>
      <c r="BD720" s="10"/>
      <c r="BG720" s="10"/>
      <c r="BH720" s="10"/>
      <c r="BI720" s="10"/>
      <c r="BJ720" s="10"/>
      <c r="BK720" s="10"/>
      <c r="BL720" s="10"/>
    </row>
    <row r="721" spans="55:64" x14ac:dyDescent="0.25">
      <c r="BC721" s="10"/>
      <c r="BD721" s="10"/>
      <c r="BG721" s="10"/>
      <c r="BH721" s="10"/>
      <c r="BI721" s="10"/>
      <c r="BJ721" s="10"/>
      <c r="BK721" s="10"/>
      <c r="BL721" s="10"/>
    </row>
    <row r="722" spans="55:64" x14ac:dyDescent="0.25">
      <c r="BC722" s="10"/>
      <c r="BD722" s="10"/>
      <c r="BG722" s="10"/>
      <c r="BH722" s="10"/>
      <c r="BI722" s="10"/>
      <c r="BJ722" s="10"/>
      <c r="BK722" s="10"/>
      <c r="BL722" s="10"/>
    </row>
    <row r="723" spans="55:64" x14ac:dyDescent="0.25">
      <c r="BC723" s="10"/>
      <c r="BD723" s="10"/>
      <c r="BG723" s="10"/>
      <c r="BH723" s="10"/>
      <c r="BI723" s="10"/>
      <c r="BJ723" s="10"/>
      <c r="BK723" s="10"/>
      <c r="BL723" s="10"/>
    </row>
    <row r="724" spans="55:64" x14ac:dyDescent="0.25">
      <c r="BC724" s="10"/>
      <c r="BD724" s="10"/>
      <c r="BG724" s="10"/>
      <c r="BH724" s="10"/>
      <c r="BI724" s="10"/>
      <c r="BJ724" s="10"/>
      <c r="BK724" s="10"/>
      <c r="BL724" s="10"/>
    </row>
    <row r="725" spans="55:64" x14ac:dyDescent="0.25">
      <c r="BC725" s="10"/>
      <c r="BD725" s="10"/>
      <c r="BG725" s="10"/>
      <c r="BH725" s="10"/>
      <c r="BI725" s="10"/>
      <c r="BJ725" s="10"/>
      <c r="BK725" s="10"/>
      <c r="BL725" s="10"/>
    </row>
    <row r="726" spans="55:64" x14ac:dyDescent="0.25">
      <c r="BC726" s="10"/>
      <c r="BD726" s="10"/>
      <c r="BG726" s="10"/>
      <c r="BH726" s="10"/>
      <c r="BI726" s="10"/>
      <c r="BJ726" s="10"/>
      <c r="BK726" s="10"/>
      <c r="BL726" s="10"/>
    </row>
    <row r="727" spans="55:64" x14ac:dyDescent="0.25">
      <c r="BC727" s="10"/>
      <c r="BD727" s="10"/>
      <c r="BG727" s="10"/>
      <c r="BH727" s="10"/>
      <c r="BI727" s="10"/>
      <c r="BJ727" s="10"/>
      <c r="BK727" s="10"/>
      <c r="BL727" s="10"/>
    </row>
    <row r="728" spans="55:64" x14ac:dyDescent="0.25">
      <c r="BC728" s="10"/>
      <c r="BD728" s="10"/>
      <c r="BG728" s="10"/>
      <c r="BH728" s="10"/>
      <c r="BI728" s="10"/>
      <c r="BJ728" s="10"/>
      <c r="BK728" s="10"/>
      <c r="BL728" s="10"/>
    </row>
    <row r="729" spans="55:64" x14ac:dyDescent="0.25">
      <c r="BC729" s="10"/>
      <c r="BD729" s="10"/>
      <c r="BG729" s="10"/>
      <c r="BH729" s="10"/>
      <c r="BI729" s="10"/>
      <c r="BJ729" s="10"/>
      <c r="BK729" s="10"/>
      <c r="BL729" s="10"/>
    </row>
    <row r="730" spans="55:64" x14ac:dyDescent="0.25">
      <c r="BC730" s="10"/>
      <c r="BD730" s="10"/>
      <c r="BG730" s="10"/>
      <c r="BH730" s="10"/>
      <c r="BI730" s="10"/>
      <c r="BJ730" s="10"/>
      <c r="BK730" s="10"/>
      <c r="BL730" s="10"/>
    </row>
    <row r="731" spans="55:64" x14ac:dyDescent="0.25">
      <c r="BC731" s="10"/>
      <c r="BD731" s="10"/>
      <c r="BG731" s="10"/>
      <c r="BH731" s="10"/>
      <c r="BI731" s="10"/>
      <c r="BJ731" s="10"/>
      <c r="BK731" s="10"/>
      <c r="BL731" s="10"/>
    </row>
    <row r="732" spans="55:64" x14ac:dyDescent="0.25">
      <c r="BC732" s="10"/>
      <c r="BD732" s="10"/>
      <c r="BG732" s="10"/>
      <c r="BH732" s="10"/>
      <c r="BI732" s="10"/>
      <c r="BJ732" s="10"/>
      <c r="BK732" s="10"/>
      <c r="BL732" s="10"/>
    </row>
    <row r="733" spans="55:64" x14ac:dyDescent="0.25">
      <c r="BC733" s="10"/>
      <c r="BD733" s="10"/>
      <c r="BG733" s="10"/>
      <c r="BH733" s="10"/>
      <c r="BI733" s="10"/>
      <c r="BJ733" s="10"/>
      <c r="BK733" s="10"/>
      <c r="BL733" s="10"/>
    </row>
    <row r="734" spans="55:64" x14ac:dyDescent="0.25">
      <c r="BC734" s="10"/>
      <c r="BD734" s="10"/>
      <c r="BG734" s="10"/>
      <c r="BH734" s="10"/>
      <c r="BI734" s="10"/>
      <c r="BJ734" s="10"/>
      <c r="BK734" s="10"/>
      <c r="BL734" s="10"/>
    </row>
    <row r="735" spans="55:64" x14ac:dyDescent="0.25">
      <c r="BC735" s="10"/>
      <c r="BD735" s="10"/>
      <c r="BG735" s="10"/>
      <c r="BH735" s="10"/>
      <c r="BI735" s="10"/>
      <c r="BJ735" s="10"/>
      <c r="BK735" s="10"/>
      <c r="BL735" s="10"/>
    </row>
    <row r="736" spans="55:64" x14ac:dyDescent="0.25">
      <c r="BC736" s="10"/>
      <c r="BD736" s="10"/>
      <c r="BG736" s="10"/>
      <c r="BH736" s="10"/>
      <c r="BI736" s="10"/>
      <c r="BJ736" s="10"/>
      <c r="BK736" s="10"/>
      <c r="BL736" s="10"/>
    </row>
    <row r="737" spans="55:64" x14ac:dyDescent="0.25">
      <c r="BC737" s="10"/>
      <c r="BD737" s="10"/>
      <c r="BG737" s="10"/>
      <c r="BH737" s="10"/>
      <c r="BI737" s="10"/>
      <c r="BJ737" s="10"/>
      <c r="BK737" s="10"/>
      <c r="BL737" s="10"/>
    </row>
    <row r="738" spans="55:64" x14ac:dyDescent="0.25">
      <c r="BC738" s="10"/>
      <c r="BD738" s="10"/>
      <c r="BG738" s="10"/>
      <c r="BH738" s="10"/>
      <c r="BI738" s="10"/>
      <c r="BJ738" s="10"/>
      <c r="BK738" s="10"/>
      <c r="BL738" s="10"/>
    </row>
    <row r="739" spans="55:64" x14ac:dyDescent="0.25">
      <c r="BC739" s="10"/>
      <c r="BD739" s="10"/>
      <c r="BG739" s="10"/>
      <c r="BH739" s="10"/>
      <c r="BI739" s="10"/>
      <c r="BJ739" s="10"/>
      <c r="BK739" s="10"/>
      <c r="BL739" s="10"/>
    </row>
    <row r="740" spans="55:64" x14ac:dyDescent="0.25">
      <c r="BC740" s="10"/>
      <c r="BD740" s="10"/>
      <c r="BG740" s="10"/>
      <c r="BH740" s="10"/>
      <c r="BI740" s="10"/>
      <c r="BJ740" s="10"/>
      <c r="BK740" s="10"/>
      <c r="BL740" s="10"/>
    </row>
    <row r="741" spans="55:64" x14ac:dyDescent="0.25">
      <c r="BC741" s="10"/>
      <c r="BD741" s="10"/>
      <c r="BG741" s="10"/>
      <c r="BH741" s="10"/>
      <c r="BI741" s="10"/>
      <c r="BJ741" s="10"/>
      <c r="BK741" s="10"/>
      <c r="BL741" s="10"/>
    </row>
    <row r="742" spans="55:64" x14ac:dyDescent="0.25">
      <c r="BC742" s="10"/>
      <c r="BD742" s="10"/>
      <c r="BG742" s="10"/>
      <c r="BH742" s="10"/>
      <c r="BI742" s="10"/>
      <c r="BJ742" s="10"/>
      <c r="BK742" s="10"/>
      <c r="BL742" s="10"/>
    </row>
    <row r="743" spans="55:64" x14ac:dyDescent="0.25">
      <c r="BC743" s="10"/>
      <c r="BD743" s="10"/>
      <c r="BG743" s="10"/>
      <c r="BH743" s="10"/>
      <c r="BI743" s="10"/>
      <c r="BJ743" s="10"/>
      <c r="BK743" s="10"/>
      <c r="BL743" s="10"/>
    </row>
    <row r="744" spans="55:64" x14ac:dyDescent="0.25">
      <c r="BC744" s="10"/>
      <c r="BD744" s="10"/>
      <c r="BG744" s="10"/>
      <c r="BH744" s="10"/>
      <c r="BI744" s="10"/>
      <c r="BJ744" s="10"/>
      <c r="BK744" s="10"/>
      <c r="BL744" s="10"/>
    </row>
    <row r="745" spans="55:64" x14ac:dyDescent="0.25">
      <c r="BC745" s="10"/>
      <c r="BD745" s="10"/>
      <c r="BG745" s="10"/>
      <c r="BH745" s="10"/>
      <c r="BI745" s="10"/>
      <c r="BJ745" s="10"/>
      <c r="BK745" s="10"/>
      <c r="BL745" s="10"/>
    </row>
    <row r="746" spans="55:64" x14ac:dyDescent="0.25">
      <c r="BC746" s="10"/>
      <c r="BD746" s="10"/>
      <c r="BG746" s="10"/>
      <c r="BH746" s="10"/>
      <c r="BI746" s="10"/>
      <c r="BJ746" s="10"/>
      <c r="BK746" s="10"/>
      <c r="BL746" s="10"/>
    </row>
    <row r="747" spans="55:64" x14ac:dyDescent="0.25">
      <c r="BC747" s="10"/>
      <c r="BD747" s="10"/>
      <c r="BG747" s="10"/>
      <c r="BH747" s="10"/>
      <c r="BI747" s="10"/>
      <c r="BJ747" s="10"/>
      <c r="BK747" s="10"/>
      <c r="BL747" s="10"/>
    </row>
    <row r="748" spans="55:64" x14ac:dyDescent="0.25">
      <c r="BC748" s="10"/>
      <c r="BD748" s="10"/>
      <c r="BG748" s="10"/>
      <c r="BH748" s="10"/>
      <c r="BI748" s="10"/>
      <c r="BJ748" s="10"/>
      <c r="BK748" s="10"/>
      <c r="BL748" s="10"/>
    </row>
    <row r="749" spans="55:64" x14ac:dyDescent="0.25">
      <c r="BC749" s="10"/>
      <c r="BD749" s="10"/>
      <c r="BG749" s="10"/>
      <c r="BH749" s="10"/>
      <c r="BI749" s="10"/>
      <c r="BJ749" s="10"/>
      <c r="BK749" s="10"/>
      <c r="BL749" s="10"/>
    </row>
    <row r="750" spans="55:64" x14ac:dyDescent="0.25">
      <c r="BC750" s="10"/>
      <c r="BD750" s="10"/>
      <c r="BG750" s="10"/>
      <c r="BH750" s="10"/>
      <c r="BI750" s="10"/>
      <c r="BJ750" s="10"/>
      <c r="BK750" s="10"/>
      <c r="BL750" s="10"/>
    </row>
    <row r="751" spans="55:64" x14ac:dyDescent="0.25">
      <c r="BC751" s="10"/>
      <c r="BD751" s="10"/>
      <c r="BG751" s="10"/>
      <c r="BH751" s="10"/>
      <c r="BI751" s="10"/>
      <c r="BJ751" s="10"/>
      <c r="BK751" s="10"/>
      <c r="BL751" s="10"/>
    </row>
    <row r="752" spans="55:64" x14ac:dyDescent="0.25">
      <c r="BC752" s="10"/>
      <c r="BD752" s="10"/>
      <c r="BG752" s="10"/>
      <c r="BH752" s="10"/>
      <c r="BI752" s="10"/>
      <c r="BJ752" s="10"/>
      <c r="BK752" s="10"/>
      <c r="BL752" s="10"/>
    </row>
    <row r="753" spans="55:64" x14ac:dyDescent="0.25">
      <c r="BC753" s="10"/>
      <c r="BD753" s="10"/>
      <c r="BG753" s="10"/>
      <c r="BH753" s="10"/>
      <c r="BI753" s="10"/>
      <c r="BJ753" s="10"/>
      <c r="BK753" s="10"/>
      <c r="BL753" s="10"/>
    </row>
    <row r="754" spans="55:64" x14ac:dyDescent="0.25">
      <c r="BC754" s="10"/>
      <c r="BD754" s="10"/>
      <c r="BG754" s="10"/>
      <c r="BH754" s="10"/>
      <c r="BI754" s="10"/>
      <c r="BJ754" s="10"/>
      <c r="BK754" s="10"/>
      <c r="BL754" s="10"/>
    </row>
    <row r="755" spans="55:64" x14ac:dyDescent="0.25">
      <c r="BC755" s="10"/>
      <c r="BD755" s="10"/>
      <c r="BG755" s="10"/>
      <c r="BH755" s="10"/>
      <c r="BI755" s="10"/>
      <c r="BJ755" s="10"/>
      <c r="BK755" s="10"/>
      <c r="BL755" s="10"/>
    </row>
    <row r="756" spans="55:64" x14ac:dyDescent="0.25">
      <c r="BC756" s="10"/>
      <c r="BD756" s="10"/>
      <c r="BG756" s="10"/>
      <c r="BH756" s="10"/>
      <c r="BI756" s="10"/>
      <c r="BJ756" s="10"/>
      <c r="BK756" s="10"/>
      <c r="BL756" s="10"/>
    </row>
    <row r="757" spans="55:64" x14ac:dyDescent="0.25">
      <c r="BC757" s="10"/>
      <c r="BD757" s="10"/>
      <c r="BG757" s="10"/>
      <c r="BH757" s="10"/>
      <c r="BI757" s="10"/>
      <c r="BJ757" s="10"/>
      <c r="BK757" s="10"/>
      <c r="BL757" s="10"/>
    </row>
    <row r="758" spans="55:64" x14ac:dyDescent="0.25">
      <c r="BC758" s="10"/>
      <c r="BD758" s="10"/>
      <c r="BG758" s="10"/>
      <c r="BH758" s="10"/>
      <c r="BI758" s="10"/>
      <c r="BJ758" s="10"/>
      <c r="BK758" s="10"/>
      <c r="BL758" s="10"/>
    </row>
    <row r="759" spans="55:64" x14ac:dyDescent="0.25">
      <c r="BC759" s="10"/>
      <c r="BD759" s="10"/>
      <c r="BG759" s="10"/>
      <c r="BH759" s="10"/>
      <c r="BI759" s="10"/>
      <c r="BJ759" s="10"/>
      <c r="BK759" s="10"/>
      <c r="BL759" s="10"/>
    </row>
    <row r="760" spans="55:64" x14ac:dyDescent="0.25">
      <c r="BC760" s="10"/>
      <c r="BD760" s="10"/>
      <c r="BG760" s="10"/>
      <c r="BH760" s="10"/>
      <c r="BI760" s="10"/>
      <c r="BJ760" s="10"/>
      <c r="BK760" s="10"/>
      <c r="BL760" s="10"/>
    </row>
    <row r="761" spans="55:64" x14ac:dyDescent="0.25">
      <c r="BC761" s="10"/>
      <c r="BD761" s="10"/>
      <c r="BG761" s="10"/>
      <c r="BH761" s="10"/>
      <c r="BI761" s="10"/>
      <c r="BJ761" s="10"/>
      <c r="BK761" s="10"/>
      <c r="BL761" s="10"/>
    </row>
    <row r="762" spans="55:64" x14ac:dyDescent="0.25">
      <c r="BC762" s="10"/>
      <c r="BD762" s="10"/>
      <c r="BG762" s="10"/>
      <c r="BH762" s="10"/>
      <c r="BI762" s="10"/>
      <c r="BJ762" s="10"/>
      <c r="BK762" s="10"/>
      <c r="BL762" s="10"/>
    </row>
    <row r="763" spans="55:64" x14ac:dyDescent="0.25">
      <c r="BC763" s="10"/>
      <c r="BD763" s="10"/>
      <c r="BG763" s="10"/>
      <c r="BH763" s="10"/>
      <c r="BI763" s="10"/>
      <c r="BJ763" s="10"/>
      <c r="BK763" s="10"/>
      <c r="BL763" s="10"/>
    </row>
    <row r="764" spans="55:64" x14ac:dyDescent="0.25">
      <c r="BC764" s="10"/>
      <c r="BD764" s="10"/>
      <c r="BG764" s="10"/>
      <c r="BH764" s="10"/>
      <c r="BI764" s="10"/>
      <c r="BJ764" s="10"/>
      <c r="BK764" s="10"/>
      <c r="BL764" s="10"/>
    </row>
    <row r="765" spans="55:64" x14ac:dyDescent="0.25">
      <c r="BC765" s="10"/>
      <c r="BD765" s="10"/>
      <c r="BG765" s="10"/>
      <c r="BH765" s="10"/>
      <c r="BI765" s="10"/>
      <c r="BJ765" s="10"/>
      <c r="BK765" s="10"/>
      <c r="BL765" s="10"/>
    </row>
    <row r="766" spans="55:64" x14ac:dyDescent="0.25">
      <c r="BC766" s="10"/>
      <c r="BD766" s="10"/>
      <c r="BG766" s="10"/>
      <c r="BH766" s="10"/>
      <c r="BI766" s="10"/>
      <c r="BJ766" s="10"/>
      <c r="BK766" s="10"/>
      <c r="BL766" s="10"/>
    </row>
    <row r="767" spans="55:64" x14ac:dyDescent="0.25">
      <c r="BC767" s="10"/>
      <c r="BD767" s="10"/>
      <c r="BG767" s="10"/>
      <c r="BH767" s="10"/>
      <c r="BI767" s="10"/>
      <c r="BJ767" s="10"/>
      <c r="BK767" s="10"/>
      <c r="BL767" s="10"/>
    </row>
    <row r="768" spans="55:64" x14ac:dyDescent="0.25">
      <c r="BC768" s="10"/>
      <c r="BD768" s="10"/>
      <c r="BG768" s="10"/>
      <c r="BH768" s="10"/>
      <c r="BI768" s="10"/>
      <c r="BJ768" s="10"/>
      <c r="BK768" s="10"/>
      <c r="BL768" s="10"/>
    </row>
    <row r="769" spans="55:64" x14ac:dyDescent="0.25">
      <c r="BC769" s="10"/>
      <c r="BD769" s="10"/>
      <c r="BG769" s="10"/>
      <c r="BH769" s="10"/>
      <c r="BI769" s="10"/>
      <c r="BJ769" s="10"/>
      <c r="BK769" s="10"/>
      <c r="BL769" s="10"/>
    </row>
    <row r="770" spans="55:64" x14ac:dyDescent="0.25">
      <c r="BC770" s="10"/>
      <c r="BD770" s="10"/>
      <c r="BG770" s="10"/>
      <c r="BH770" s="10"/>
      <c r="BI770" s="10"/>
      <c r="BJ770" s="10"/>
      <c r="BK770" s="10"/>
      <c r="BL770" s="10"/>
    </row>
    <row r="771" spans="55:64" x14ac:dyDescent="0.25">
      <c r="BC771" s="10"/>
      <c r="BD771" s="10"/>
      <c r="BG771" s="10"/>
      <c r="BH771" s="10"/>
      <c r="BI771" s="10"/>
      <c r="BJ771" s="10"/>
      <c r="BK771" s="10"/>
      <c r="BL771" s="10"/>
    </row>
    <row r="772" spans="55:64" x14ac:dyDescent="0.25">
      <c r="BC772" s="10"/>
      <c r="BD772" s="10"/>
      <c r="BG772" s="10"/>
      <c r="BH772" s="10"/>
      <c r="BI772" s="10"/>
      <c r="BJ772" s="10"/>
      <c r="BK772" s="10"/>
      <c r="BL772" s="10"/>
    </row>
    <row r="773" spans="55:64" x14ac:dyDescent="0.25">
      <c r="BC773" s="10"/>
      <c r="BD773" s="10"/>
      <c r="BG773" s="10"/>
      <c r="BH773" s="10"/>
      <c r="BI773" s="10"/>
      <c r="BJ773" s="10"/>
      <c r="BK773" s="10"/>
      <c r="BL773" s="10"/>
    </row>
    <row r="774" spans="55:64" x14ac:dyDescent="0.25">
      <c r="BC774" s="10"/>
      <c r="BD774" s="10"/>
      <c r="BG774" s="10"/>
      <c r="BH774" s="10"/>
      <c r="BI774" s="10"/>
      <c r="BJ774" s="10"/>
      <c r="BK774" s="10"/>
      <c r="BL774" s="10"/>
    </row>
    <row r="775" spans="55:64" x14ac:dyDescent="0.25">
      <c r="BC775" s="10"/>
      <c r="BD775" s="10"/>
      <c r="BG775" s="10"/>
      <c r="BH775" s="10"/>
      <c r="BI775" s="10"/>
      <c r="BJ775" s="10"/>
      <c r="BK775" s="10"/>
      <c r="BL775" s="10"/>
    </row>
    <row r="776" spans="55:64" x14ac:dyDescent="0.25">
      <c r="BC776" s="10"/>
      <c r="BD776" s="10"/>
      <c r="BG776" s="10"/>
      <c r="BH776" s="10"/>
      <c r="BI776" s="10"/>
      <c r="BJ776" s="10"/>
      <c r="BK776" s="10"/>
      <c r="BL776" s="10"/>
    </row>
    <row r="777" spans="55:64" x14ac:dyDescent="0.25">
      <c r="BC777" s="10"/>
      <c r="BD777" s="10"/>
      <c r="BG777" s="10"/>
      <c r="BH777" s="10"/>
      <c r="BI777" s="10"/>
      <c r="BJ777" s="10"/>
      <c r="BK777" s="10"/>
      <c r="BL777" s="10"/>
    </row>
    <row r="778" spans="55:64" x14ac:dyDescent="0.25">
      <c r="BC778" s="10"/>
      <c r="BD778" s="10"/>
      <c r="BG778" s="10"/>
      <c r="BH778" s="10"/>
      <c r="BI778" s="10"/>
      <c r="BJ778" s="10"/>
      <c r="BK778" s="10"/>
      <c r="BL778" s="10"/>
    </row>
    <row r="779" spans="55:64" x14ac:dyDescent="0.25">
      <c r="BC779" s="10"/>
      <c r="BD779" s="10"/>
      <c r="BG779" s="10"/>
      <c r="BH779" s="10"/>
      <c r="BI779" s="10"/>
      <c r="BJ779" s="10"/>
      <c r="BK779" s="10"/>
      <c r="BL779" s="10"/>
    </row>
    <row r="780" spans="55:64" x14ac:dyDescent="0.25">
      <c r="BC780" s="10"/>
      <c r="BD780" s="10"/>
      <c r="BG780" s="10"/>
      <c r="BH780" s="10"/>
      <c r="BI780" s="10"/>
      <c r="BJ780" s="10"/>
      <c r="BK780" s="10"/>
      <c r="BL780" s="10"/>
    </row>
    <row r="781" spans="55:64" x14ac:dyDescent="0.25">
      <c r="BC781" s="10"/>
      <c r="BD781" s="10"/>
      <c r="BG781" s="10"/>
      <c r="BH781" s="10"/>
      <c r="BI781" s="10"/>
      <c r="BJ781" s="10"/>
      <c r="BK781" s="10"/>
      <c r="BL781" s="10"/>
    </row>
    <row r="782" spans="55:64" x14ac:dyDescent="0.25">
      <c r="BC782" s="10"/>
      <c r="BD782" s="10"/>
      <c r="BG782" s="10"/>
      <c r="BH782" s="10"/>
      <c r="BI782" s="10"/>
      <c r="BJ782" s="10"/>
      <c r="BK782" s="10"/>
      <c r="BL782" s="10"/>
    </row>
    <row r="783" spans="55:64" x14ac:dyDescent="0.25">
      <c r="BC783" s="10"/>
      <c r="BD783" s="10"/>
      <c r="BG783" s="10"/>
      <c r="BH783" s="10"/>
      <c r="BI783" s="10"/>
      <c r="BJ783" s="10"/>
      <c r="BK783" s="10"/>
      <c r="BL783" s="10"/>
    </row>
    <row r="784" spans="55:64" x14ac:dyDescent="0.25">
      <c r="BC784" s="10"/>
      <c r="BD784" s="10"/>
      <c r="BG784" s="10"/>
      <c r="BH784" s="10"/>
      <c r="BI784" s="10"/>
      <c r="BJ784" s="10"/>
      <c r="BK784" s="10"/>
      <c r="BL784" s="10"/>
    </row>
    <row r="785" spans="55:64" x14ac:dyDescent="0.25">
      <c r="BC785" s="10"/>
      <c r="BD785" s="10"/>
      <c r="BG785" s="10"/>
      <c r="BH785" s="10"/>
      <c r="BI785" s="10"/>
      <c r="BJ785" s="10"/>
      <c r="BK785" s="10"/>
      <c r="BL785" s="10"/>
    </row>
    <row r="786" spans="55:64" x14ac:dyDescent="0.25">
      <c r="BC786" s="10"/>
      <c r="BD786" s="10"/>
      <c r="BG786" s="10"/>
      <c r="BH786" s="10"/>
      <c r="BI786" s="10"/>
      <c r="BJ786" s="10"/>
      <c r="BK786" s="10"/>
      <c r="BL786" s="10"/>
    </row>
    <row r="787" spans="55:64" x14ac:dyDescent="0.25">
      <c r="BC787" s="10"/>
      <c r="BD787" s="10"/>
      <c r="BG787" s="10"/>
      <c r="BH787" s="10"/>
      <c r="BI787" s="10"/>
      <c r="BJ787" s="10"/>
      <c r="BK787" s="10"/>
      <c r="BL787" s="10"/>
    </row>
    <row r="788" spans="55:64" x14ac:dyDescent="0.25">
      <c r="BC788" s="10"/>
      <c r="BD788" s="10"/>
      <c r="BG788" s="10"/>
      <c r="BH788" s="10"/>
      <c r="BI788" s="10"/>
      <c r="BJ788" s="10"/>
      <c r="BK788" s="10"/>
      <c r="BL788" s="10"/>
    </row>
    <row r="789" spans="55:64" x14ac:dyDescent="0.25">
      <c r="BC789" s="10"/>
      <c r="BD789" s="10"/>
      <c r="BG789" s="10"/>
      <c r="BH789" s="10"/>
      <c r="BI789" s="10"/>
      <c r="BJ789" s="10"/>
      <c r="BK789" s="10"/>
      <c r="BL789" s="10"/>
    </row>
    <row r="790" spans="55:64" x14ac:dyDescent="0.25">
      <c r="BC790" s="10"/>
      <c r="BD790" s="10"/>
      <c r="BG790" s="10"/>
      <c r="BH790" s="10"/>
      <c r="BI790" s="10"/>
      <c r="BJ790" s="10"/>
      <c r="BK790" s="10"/>
      <c r="BL790" s="10"/>
    </row>
    <row r="791" spans="55:64" x14ac:dyDescent="0.25">
      <c r="BC791" s="10"/>
      <c r="BD791" s="10"/>
      <c r="BG791" s="10"/>
      <c r="BH791" s="10"/>
      <c r="BI791" s="10"/>
      <c r="BJ791" s="10"/>
      <c r="BK791" s="10"/>
      <c r="BL791" s="10"/>
    </row>
    <row r="792" spans="55:64" x14ac:dyDescent="0.25">
      <c r="BC792" s="10"/>
      <c r="BD792" s="10"/>
      <c r="BG792" s="10"/>
      <c r="BH792" s="10"/>
      <c r="BI792" s="10"/>
      <c r="BJ792" s="10"/>
      <c r="BK792" s="10"/>
      <c r="BL792" s="10"/>
    </row>
    <row r="793" spans="55:64" x14ac:dyDescent="0.25">
      <c r="BC793" s="10"/>
      <c r="BD793" s="10"/>
      <c r="BG793" s="10"/>
      <c r="BH793" s="10"/>
      <c r="BI793" s="10"/>
      <c r="BJ793" s="10"/>
      <c r="BK793" s="10"/>
      <c r="BL793" s="10"/>
    </row>
    <row r="794" spans="55:64" x14ac:dyDescent="0.25">
      <c r="BC794" s="10"/>
      <c r="BD794" s="10"/>
      <c r="BG794" s="10"/>
      <c r="BH794" s="10"/>
      <c r="BI794" s="10"/>
      <c r="BJ794" s="10"/>
      <c r="BK794" s="10"/>
      <c r="BL794" s="10"/>
    </row>
    <row r="795" spans="55:64" x14ac:dyDescent="0.25">
      <c r="BC795" s="10"/>
      <c r="BD795" s="10"/>
      <c r="BG795" s="10"/>
      <c r="BH795" s="10"/>
      <c r="BI795" s="10"/>
      <c r="BJ795" s="10"/>
      <c r="BK795" s="10"/>
      <c r="BL795" s="10"/>
    </row>
    <row r="796" spans="55:64" x14ac:dyDescent="0.25">
      <c r="BC796" s="10"/>
      <c r="BD796" s="10"/>
      <c r="BG796" s="10"/>
      <c r="BH796" s="10"/>
      <c r="BI796" s="10"/>
      <c r="BJ796" s="10"/>
      <c r="BK796" s="10"/>
      <c r="BL796" s="10"/>
    </row>
    <row r="797" spans="55:64" x14ac:dyDescent="0.25">
      <c r="BC797" s="10"/>
      <c r="BD797" s="10"/>
      <c r="BG797" s="10"/>
      <c r="BH797" s="10"/>
      <c r="BI797" s="10"/>
      <c r="BJ797" s="10"/>
      <c r="BK797" s="10"/>
      <c r="BL797" s="10"/>
    </row>
    <row r="798" spans="55:64" x14ac:dyDescent="0.25">
      <c r="BC798" s="10"/>
      <c r="BD798" s="10"/>
      <c r="BG798" s="10"/>
      <c r="BH798" s="10"/>
      <c r="BI798" s="10"/>
      <c r="BJ798" s="10"/>
      <c r="BK798" s="10"/>
      <c r="BL798" s="10"/>
    </row>
    <row r="799" spans="55:64" x14ac:dyDescent="0.25">
      <c r="BC799" s="10"/>
      <c r="BD799" s="10"/>
      <c r="BG799" s="10"/>
      <c r="BH799" s="10"/>
      <c r="BI799" s="10"/>
      <c r="BJ799" s="10"/>
      <c r="BK799" s="10"/>
      <c r="BL799" s="10"/>
    </row>
    <row r="800" spans="55:64" x14ac:dyDescent="0.25">
      <c r="BC800" s="10"/>
      <c r="BD800" s="10"/>
      <c r="BG800" s="10"/>
      <c r="BH800" s="10"/>
      <c r="BI800" s="10"/>
      <c r="BJ800" s="10"/>
      <c r="BK800" s="10"/>
      <c r="BL800" s="10"/>
    </row>
    <row r="801" spans="55:64" x14ac:dyDescent="0.25">
      <c r="BC801" s="10"/>
      <c r="BD801" s="10"/>
      <c r="BG801" s="10"/>
      <c r="BH801" s="10"/>
      <c r="BI801" s="10"/>
      <c r="BJ801" s="10"/>
      <c r="BK801" s="10"/>
      <c r="BL801" s="10"/>
    </row>
    <row r="802" spans="55:64" x14ac:dyDescent="0.25">
      <c r="BC802" s="10"/>
      <c r="BD802" s="10"/>
      <c r="BG802" s="10"/>
      <c r="BH802" s="10"/>
      <c r="BI802" s="10"/>
      <c r="BJ802" s="10"/>
      <c r="BK802" s="10"/>
      <c r="BL802" s="10"/>
    </row>
    <row r="803" spans="55:64" x14ac:dyDescent="0.25">
      <c r="BC803" s="10"/>
      <c r="BD803" s="10"/>
      <c r="BG803" s="10"/>
      <c r="BH803" s="10"/>
      <c r="BI803" s="10"/>
      <c r="BJ803" s="10"/>
      <c r="BK803" s="10"/>
      <c r="BL803" s="10"/>
    </row>
    <row r="804" spans="55:64" x14ac:dyDescent="0.25">
      <c r="BC804" s="10"/>
      <c r="BD804" s="10"/>
      <c r="BG804" s="10"/>
      <c r="BH804" s="10"/>
      <c r="BI804" s="10"/>
      <c r="BJ804" s="10"/>
      <c r="BK804" s="10"/>
      <c r="BL804" s="10"/>
    </row>
    <row r="805" spans="55:64" x14ac:dyDescent="0.25">
      <c r="BC805" s="10"/>
      <c r="BD805" s="10"/>
      <c r="BG805" s="10"/>
      <c r="BH805" s="10"/>
      <c r="BI805" s="10"/>
      <c r="BJ805" s="10"/>
      <c r="BK805" s="10"/>
      <c r="BL805" s="10"/>
    </row>
    <row r="806" spans="55:64" x14ac:dyDescent="0.25">
      <c r="BC806" s="10"/>
      <c r="BD806" s="10"/>
      <c r="BG806" s="10"/>
      <c r="BH806" s="10"/>
      <c r="BI806" s="10"/>
      <c r="BJ806" s="10"/>
      <c r="BK806" s="10"/>
      <c r="BL806" s="10"/>
    </row>
    <row r="807" spans="55:64" x14ac:dyDescent="0.25">
      <c r="BC807" s="10"/>
      <c r="BD807" s="10"/>
      <c r="BG807" s="10"/>
      <c r="BH807" s="10"/>
      <c r="BI807" s="10"/>
      <c r="BJ807" s="10"/>
      <c r="BK807" s="10"/>
      <c r="BL807" s="10"/>
    </row>
    <row r="808" spans="55:64" x14ac:dyDescent="0.25">
      <c r="BC808" s="10"/>
      <c r="BD808" s="10"/>
      <c r="BG808" s="10"/>
      <c r="BH808" s="10"/>
      <c r="BI808" s="10"/>
      <c r="BJ808" s="10"/>
      <c r="BK808" s="10"/>
      <c r="BL808" s="10"/>
    </row>
    <row r="809" spans="55:64" x14ac:dyDescent="0.25">
      <c r="BC809" s="10"/>
      <c r="BD809" s="10"/>
      <c r="BG809" s="10"/>
      <c r="BH809" s="10"/>
      <c r="BI809" s="10"/>
      <c r="BJ809" s="10"/>
      <c r="BK809" s="10"/>
      <c r="BL809" s="10"/>
    </row>
    <row r="810" spans="55:64" x14ac:dyDescent="0.25">
      <c r="BC810" s="10"/>
      <c r="BD810" s="10"/>
      <c r="BG810" s="10"/>
      <c r="BH810" s="10"/>
      <c r="BI810" s="10"/>
      <c r="BJ810" s="10"/>
      <c r="BK810" s="10"/>
      <c r="BL810" s="10"/>
    </row>
    <row r="811" spans="55:64" x14ac:dyDescent="0.25">
      <c r="BC811" s="10"/>
      <c r="BD811" s="10"/>
      <c r="BG811" s="10"/>
      <c r="BH811" s="10"/>
      <c r="BI811" s="10"/>
      <c r="BJ811" s="10"/>
      <c r="BK811" s="10"/>
      <c r="BL811" s="10"/>
    </row>
    <row r="812" spans="55:64" x14ac:dyDescent="0.25">
      <c r="BC812" s="10"/>
      <c r="BD812" s="10"/>
      <c r="BG812" s="10"/>
      <c r="BH812" s="10"/>
      <c r="BI812" s="10"/>
      <c r="BJ812" s="10"/>
      <c r="BK812" s="10"/>
      <c r="BL812" s="10"/>
    </row>
    <row r="813" spans="55:64" x14ac:dyDescent="0.25">
      <c r="BC813" s="10"/>
      <c r="BD813" s="10"/>
      <c r="BG813" s="10"/>
      <c r="BH813" s="10"/>
      <c r="BI813" s="10"/>
      <c r="BJ813" s="10"/>
      <c r="BK813" s="10"/>
      <c r="BL813" s="10"/>
    </row>
    <row r="814" spans="55:64" x14ac:dyDescent="0.25">
      <c r="BC814" s="10"/>
      <c r="BD814" s="10"/>
      <c r="BG814" s="10"/>
      <c r="BH814" s="10"/>
      <c r="BI814" s="10"/>
      <c r="BJ814" s="10"/>
      <c r="BK814" s="10"/>
      <c r="BL814" s="10"/>
    </row>
    <row r="815" spans="55:64" x14ac:dyDescent="0.25">
      <c r="BC815" s="10"/>
      <c r="BD815" s="10"/>
      <c r="BG815" s="10"/>
      <c r="BH815" s="10"/>
      <c r="BI815" s="10"/>
      <c r="BJ815" s="10"/>
      <c r="BK815" s="10"/>
      <c r="BL815" s="10"/>
    </row>
    <row r="816" spans="55:64" x14ac:dyDescent="0.25">
      <c r="BC816" s="10"/>
      <c r="BD816" s="10"/>
      <c r="BG816" s="10"/>
      <c r="BH816" s="10"/>
      <c r="BI816" s="10"/>
      <c r="BJ816" s="10"/>
      <c r="BK816" s="10"/>
      <c r="BL816" s="10"/>
    </row>
    <row r="817" spans="55:64" x14ac:dyDescent="0.25">
      <c r="BC817" s="10"/>
      <c r="BD817" s="10"/>
      <c r="BG817" s="10"/>
      <c r="BH817" s="10"/>
      <c r="BI817" s="10"/>
      <c r="BJ817" s="10"/>
      <c r="BK817" s="10"/>
      <c r="BL817" s="10"/>
    </row>
    <row r="818" spans="55:64" x14ac:dyDescent="0.25">
      <c r="BC818" s="10"/>
      <c r="BD818" s="10"/>
      <c r="BG818" s="10"/>
      <c r="BH818" s="10"/>
      <c r="BI818" s="10"/>
      <c r="BJ818" s="10"/>
      <c r="BK818" s="10"/>
      <c r="BL818" s="10"/>
    </row>
    <row r="819" spans="55:64" x14ac:dyDescent="0.25">
      <c r="BC819" s="10"/>
      <c r="BD819" s="10"/>
      <c r="BG819" s="10"/>
      <c r="BH819" s="10"/>
      <c r="BI819" s="10"/>
      <c r="BJ819" s="10"/>
      <c r="BK819" s="10"/>
      <c r="BL819" s="10"/>
    </row>
    <row r="820" spans="55:64" x14ac:dyDescent="0.25">
      <c r="BC820" s="10"/>
      <c r="BD820" s="10"/>
      <c r="BG820" s="10"/>
      <c r="BH820" s="10"/>
      <c r="BI820" s="10"/>
      <c r="BJ820" s="10"/>
      <c r="BK820" s="10"/>
      <c r="BL820" s="10"/>
    </row>
    <row r="821" spans="55:64" x14ac:dyDescent="0.25">
      <c r="BC821" s="10"/>
      <c r="BD821" s="10"/>
      <c r="BG821" s="10"/>
      <c r="BH821" s="10"/>
      <c r="BI821" s="10"/>
      <c r="BJ821" s="10"/>
      <c r="BK821" s="10"/>
      <c r="BL821" s="10"/>
    </row>
    <row r="822" spans="55:64" x14ac:dyDescent="0.25">
      <c r="BC822" s="10"/>
      <c r="BD822" s="10"/>
      <c r="BG822" s="10"/>
      <c r="BH822" s="10"/>
      <c r="BI822" s="10"/>
      <c r="BJ822" s="10"/>
      <c r="BK822" s="10"/>
      <c r="BL822" s="10"/>
    </row>
    <row r="823" spans="55:64" x14ac:dyDescent="0.25">
      <c r="BC823" s="10"/>
      <c r="BD823" s="10"/>
      <c r="BG823" s="10"/>
      <c r="BH823" s="10"/>
      <c r="BI823" s="10"/>
      <c r="BJ823" s="10"/>
      <c r="BK823" s="10"/>
      <c r="BL823" s="10"/>
    </row>
    <row r="824" spans="55:64" x14ac:dyDescent="0.25">
      <c r="BC824" s="10"/>
      <c r="BD824" s="10"/>
      <c r="BG824" s="10"/>
      <c r="BH824" s="10"/>
      <c r="BI824" s="10"/>
      <c r="BJ824" s="10"/>
      <c r="BK824" s="10"/>
      <c r="BL824" s="10"/>
    </row>
    <row r="825" spans="55:64" x14ac:dyDescent="0.25">
      <c r="BC825" s="10"/>
      <c r="BD825" s="10"/>
      <c r="BG825" s="10"/>
      <c r="BH825" s="10"/>
      <c r="BI825" s="10"/>
      <c r="BJ825" s="10"/>
      <c r="BK825" s="10"/>
      <c r="BL825" s="10"/>
    </row>
    <row r="826" spans="55:64" x14ac:dyDescent="0.25">
      <c r="BC826" s="10"/>
      <c r="BD826" s="10"/>
      <c r="BG826" s="10"/>
      <c r="BH826" s="10"/>
      <c r="BI826" s="10"/>
      <c r="BJ826" s="10"/>
      <c r="BK826" s="10"/>
      <c r="BL826" s="10"/>
    </row>
    <row r="827" spans="55:64" x14ac:dyDescent="0.25">
      <c r="BC827" s="10"/>
      <c r="BD827" s="10"/>
      <c r="BG827" s="10"/>
      <c r="BH827" s="10"/>
      <c r="BI827" s="10"/>
      <c r="BJ827" s="10"/>
      <c r="BK827" s="10"/>
      <c r="BL827" s="10"/>
    </row>
    <row r="828" spans="55:64" x14ac:dyDescent="0.25">
      <c r="BC828" s="10"/>
      <c r="BD828" s="10"/>
      <c r="BG828" s="10"/>
      <c r="BH828" s="10"/>
      <c r="BI828" s="10"/>
      <c r="BJ828" s="10"/>
      <c r="BK828" s="10"/>
      <c r="BL828" s="10"/>
    </row>
    <row r="829" spans="55:64" x14ac:dyDescent="0.25">
      <c r="BC829" s="10"/>
      <c r="BD829" s="10"/>
      <c r="BG829" s="10"/>
      <c r="BH829" s="10"/>
      <c r="BI829" s="10"/>
      <c r="BJ829" s="10"/>
      <c r="BK829" s="10"/>
      <c r="BL829" s="10"/>
    </row>
    <row r="830" spans="55:64" x14ac:dyDescent="0.25">
      <c r="BC830" s="10"/>
      <c r="BD830" s="10"/>
      <c r="BG830" s="10"/>
      <c r="BH830" s="10"/>
      <c r="BI830" s="10"/>
      <c r="BJ830" s="10"/>
      <c r="BK830" s="10"/>
      <c r="BL830" s="10"/>
    </row>
    <row r="831" spans="55:64" x14ac:dyDescent="0.25">
      <c r="BC831" s="10"/>
      <c r="BD831" s="10"/>
      <c r="BG831" s="10"/>
      <c r="BH831" s="10"/>
      <c r="BI831" s="10"/>
      <c r="BJ831" s="10"/>
      <c r="BK831" s="10"/>
      <c r="BL831" s="10"/>
    </row>
    <row r="832" spans="55:64" x14ac:dyDescent="0.25">
      <c r="BC832" s="10"/>
      <c r="BD832" s="10"/>
      <c r="BG832" s="10"/>
      <c r="BH832" s="10"/>
      <c r="BI832" s="10"/>
      <c r="BJ832" s="10"/>
      <c r="BK832" s="10"/>
      <c r="BL832" s="10"/>
    </row>
    <row r="833" spans="55:64" x14ac:dyDescent="0.25">
      <c r="BC833" s="10"/>
      <c r="BD833" s="10"/>
      <c r="BG833" s="10"/>
      <c r="BH833" s="10"/>
      <c r="BI833" s="10"/>
      <c r="BJ833" s="10"/>
      <c r="BK833" s="10"/>
      <c r="BL833" s="10"/>
    </row>
    <row r="834" spans="55:64" x14ac:dyDescent="0.25">
      <c r="BC834" s="10"/>
      <c r="BD834" s="10"/>
      <c r="BG834" s="10"/>
      <c r="BH834" s="10"/>
      <c r="BI834" s="10"/>
      <c r="BJ834" s="10"/>
      <c r="BK834" s="10"/>
      <c r="BL834" s="10"/>
    </row>
    <row r="835" spans="55:64" x14ac:dyDescent="0.25">
      <c r="BC835" s="10"/>
      <c r="BD835" s="10"/>
      <c r="BG835" s="10"/>
      <c r="BH835" s="10"/>
      <c r="BI835" s="10"/>
      <c r="BJ835" s="10"/>
      <c r="BK835" s="10"/>
      <c r="BL835" s="10"/>
    </row>
    <row r="836" spans="55:64" x14ac:dyDescent="0.25">
      <c r="BC836" s="10"/>
      <c r="BD836" s="10"/>
      <c r="BG836" s="10"/>
      <c r="BH836" s="10"/>
      <c r="BI836" s="10"/>
      <c r="BJ836" s="10"/>
      <c r="BK836" s="10"/>
      <c r="BL836" s="10"/>
    </row>
    <row r="837" spans="55:64" x14ac:dyDescent="0.25">
      <c r="BC837" s="10"/>
      <c r="BD837" s="10"/>
      <c r="BG837" s="10"/>
      <c r="BH837" s="10"/>
      <c r="BI837" s="10"/>
      <c r="BJ837" s="10"/>
      <c r="BK837" s="10"/>
      <c r="BL837" s="10"/>
    </row>
    <row r="838" spans="55:64" x14ac:dyDescent="0.25">
      <c r="BC838" s="10"/>
      <c r="BD838" s="10"/>
      <c r="BG838" s="10"/>
      <c r="BH838" s="10"/>
      <c r="BI838" s="10"/>
      <c r="BJ838" s="10"/>
      <c r="BK838" s="10"/>
      <c r="BL838" s="10"/>
    </row>
    <row r="839" spans="55:64" x14ac:dyDescent="0.25">
      <c r="BC839" s="10"/>
      <c r="BD839" s="10"/>
      <c r="BG839" s="10"/>
      <c r="BH839" s="10"/>
      <c r="BI839" s="10"/>
      <c r="BJ839" s="10"/>
      <c r="BK839" s="10"/>
      <c r="BL839" s="10"/>
    </row>
    <row r="840" spans="55:64" x14ac:dyDescent="0.25">
      <c r="BC840" s="10"/>
      <c r="BD840" s="10"/>
      <c r="BG840" s="10"/>
      <c r="BH840" s="10"/>
      <c r="BI840" s="10"/>
      <c r="BJ840" s="10"/>
      <c r="BK840" s="10"/>
      <c r="BL840" s="10"/>
    </row>
    <row r="841" spans="55:64" x14ac:dyDescent="0.25">
      <c r="BC841" s="10"/>
      <c r="BD841" s="10"/>
      <c r="BG841" s="10"/>
      <c r="BH841" s="10"/>
      <c r="BI841" s="10"/>
      <c r="BJ841" s="10"/>
      <c r="BK841" s="10"/>
      <c r="BL841" s="10"/>
    </row>
    <row r="842" spans="55:64" x14ac:dyDescent="0.25">
      <c r="BC842" s="10"/>
      <c r="BD842" s="10"/>
      <c r="BG842" s="10"/>
      <c r="BH842" s="10"/>
      <c r="BI842" s="10"/>
      <c r="BJ842" s="10"/>
      <c r="BK842" s="10"/>
      <c r="BL842" s="10"/>
    </row>
    <row r="843" spans="55:64" x14ac:dyDescent="0.25">
      <c r="BC843" s="10"/>
      <c r="BD843" s="10"/>
      <c r="BG843" s="10"/>
      <c r="BH843" s="10"/>
      <c r="BI843" s="10"/>
      <c r="BJ843" s="10"/>
      <c r="BK843" s="10"/>
      <c r="BL843" s="10"/>
    </row>
    <row r="844" spans="55:64" x14ac:dyDescent="0.25">
      <c r="BC844" s="10"/>
      <c r="BD844" s="10"/>
      <c r="BG844" s="10"/>
      <c r="BH844" s="10"/>
      <c r="BI844" s="10"/>
      <c r="BJ844" s="10"/>
      <c r="BK844" s="10"/>
      <c r="BL844" s="10"/>
    </row>
    <row r="845" spans="55:64" x14ac:dyDescent="0.25">
      <c r="BC845" s="10"/>
      <c r="BD845" s="10"/>
      <c r="BG845" s="10"/>
      <c r="BH845" s="10"/>
      <c r="BI845" s="10"/>
      <c r="BJ845" s="10"/>
      <c r="BK845" s="10"/>
      <c r="BL845" s="10"/>
    </row>
    <row r="846" spans="55:64" x14ac:dyDescent="0.25">
      <c r="BC846" s="10"/>
      <c r="BD846" s="10"/>
      <c r="BG846" s="10"/>
      <c r="BH846" s="10"/>
      <c r="BI846" s="10"/>
      <c r="BJ846" s="10"/>
      <c r="BK846" s="10"/>
      <c r="BL846" s="10"/>
    </row>
    <row r="847" spans="55:64" x14ac:dyDescent="0.25">
      <c r="BC847" s="10"/>
      <c r="BD847" s="10"/>
      <c r="BG847" s="10"/>
      <c r="BH847" s="10"/>
      <c r="BI847" s="10"/>
      <c r="BJ847" s="10"/>
      <c r="BK847" s="10"/>
      <c r="BL847" s="10"/>
    </row>
    <row r="848" spans="55:64" x14ac:dyDescent="0.25">
      <c r="BC848" s="10"/>
      <c r="BD848" s="10"/>
      <c r="BG848" s="10"/>
      <c r="BH848" s="10"/>
      <c r="BI848" s="10"/>
      <c r="BJ848" s="10"/>
      <c r="BK848" s="10"/>
      <c r="BL848" s="10"/>
    </row>
    <row r="849" spans="55:64" x14ac:dyDescent="0.25">
      <c r="BC849" s="10"/>
      <c r="BD849" s="10"/>
      <c r="BG849" s="10"/>
      <c r="BH849" s="10"/>
      <c r="BI849" s="10"/>
      <c r="BJ849" s="10"/>
      <c r="BK849" s="10"/>
      <c r="BL849" s="10"/>
    </row>
    <row r="850" spans="55:64" x14ac:dyDescent="0.25">
      <c r="BC850" s="10"/>
      <c r="BD850" s="10"/>
      <c r="BG850" s="10"/>
      <c r="BH850" s="10"/>
      <c r="BI850" s="10"/>
      <c r="BJ850" s="10"/>
      <c r="BK850" s="10"/>
      <c r="BL850" s="10"/>
    </row>
    <row r="851" spans="55:64" x14ac:dyDescent="0.25">
      <c r="BC851" s="10"/>
      <c r="BD851" s="10"/>
      <c r="BG851" s="10"/>
      <c r="BH851" s="10"/>
      <c r="BI851" s="10"/>
      <c r="BJ851" s="10"/>
      <c r="BK851" s="10"/>
      <c r="BL851" s="10"/>
    </row>
    <row r="852" spans="55:64" x14ac:dyDescent="0.25">
      <c r="BC852" s="10"/>
      <c r="BD852" s="10"/>
      <c r="BG852" s="10"/>
      <c r="BH852" s="10"/>
      <c r="BI852" s="10"/>
      <c r="BJ852" s="10"/>
      <c r="BK852" s="10"/>
      <c r="BL852" s="10"/>
    </row>
    <row r="853" spans="55:64" x14ac:dyDescent="0.25">
      <c r="BC853" s="10"/>
      <c r="BD853" s="10"/>
      <c r="BG853" s="10"/>
      <c r="BH853" s="10"/>
      <c r="BI853" s="10"/>
      <c r="BJ853" s="10"/>
      <c r="BK853" s="10"/>
      <c r="BL853" s="10"/>
    </row>
    <row r="854" spans="55:64" x14ac:dyDescent="0.25">
      <c r="BC854" s="10"/>
      <c r="BD854" s="10"/>
      <c r="BG854" s="10"/>
      <c r="BH854" s="10"/>
      <c r="BI854" s="10"/>
      <c r="BJ854" s="10"/>
      <c r="BK854" s="10"/>
      <c r="BL854" s="10"/>
    </row>
    <row r="855" spans="55:64" x14ac:dyDescent="0.25">
      <c r="BC855" s="10"/>
      <c r="BD855" s="10"/>
      <c r="BG855" s="10"/>
      <c r="BH855" s="10"/>
      <c r="BI855" s="10"/>
      <c r="BJ855" s="10"/>
      <c r="BK855" s="10"/>
      <c r="BL855" s="10"/>
    </row>
    <row r="856" spans="55:64" x14ac:dyDescent="0.25">
      <c r="BC856" s="10"/>
      <c r="BD856" s="10"/>
      <c r="BG856" s="10"/>
      <c r="BH856" s="10"/>
      <c r="BI856" s="10"/>
      <c r="BJ856" s="10"/>
      <c r="BK856" s="10"/>
      <c r="BL856" s="10"/>
    </row>
    <row r="857" spans="55:64" x14ac:dyDescent="0.25">
      <c r="BC857" s="10"/>
      <c r="BD857" s="10"/>
      <c r="BG857" s="10"/>
      <c r="BH857" s="10"/>
      <c r="BI857" s="10"/>
      <c r="BJ857" s="10"/>
      <c r="BK857" s="10"/>
      <c r="BL857" s="10"/>
    </row>
    <row r="858" spans="55:64" x14ac:dyDescent="0.25">
      <c r="BC858" s="10"/>
      <c r="BD858" s="10"/>
      <c r="BG858" s="10"/>
      <c r="BH858" s="10"/>
      <c r="BI858" s="10"/>
      <c r="BJ858" s="10"/>
      <c r="BK858" s="10"/>
      <c r="BL858" s="10"/>
    </row>
    <row r="859" spans="55:64" x14ac:dyDescent="0.25">
      <c r="BC859" s="10"/>
      <c r="BD859" s="10"/>
      <c r="BG859" s="10"/>
      <c r="BH859" s="10"/>
      <c r="BI859" s="10"/>
      <c r="BJ859" s="10"/>
      <c r="BK859" s="10"/>
      <c r="BL859" s="10"/>
    </row>
    <row r="860" spans="55:64" x14ac:dyDescent="0.25">
      <c r="BC860" s="10"/>
      <c r="BD860" s="10"/>
      <c r="BG860" s="10"/>
      <c r="BH860" s="10"/>
      <c r="BI860" s="10"/>
      <c r="BJ860" s="10"/>
      <c r="BK860" s="10"/>
      <c r="BL860" s="10"/>
    </row>
    <row r="861" spans="55:64" x14ac:dyDescent="0.25">
      <c r="BC861" s="10"/>
      <c r="BD861" s="10"/>
      <c r="BG861" s="10"/>
      <c r="BH861" s="10"/>
      <c r="BI861" s="10"/>
      <c r="BJ861" s="10"/>
      <c r="BK861" s="10"/>
      <c r="BL861" s="10"/>
    </row>
    <row r="862" spans="55:64" x14ac:dyDescent="0.25">
      <c r="BC862" s="10"/>
      <c r="BD862" s="10"/>
      <c r="BG862" s="10"/>
      <c r="BH862" s="10"/>
      <c r="BI862" s="10"/>
      <c r="BJ862" s="10"/>
      <c r="BK862" s="10"/>
      <c r="BL862" s="10"/>
    </row>
    <row r="863" spans="55:64" x14ac:dyDescent="0.25">
      <c r="BC863" s="10"/>
      <c r="BD863" s="10"/>
      <c r="BG863" s="10"/>
      <c r="BH863" s="10"/>
      <c r="BI863" s="10"/>
      <c r="BJ863" s="10"/>
      <c r="BK863" s="10"/>
      <c r="BL863" s="10"/>
    </row>
    <row r="864" spans="55:64" x14ac:dyDescent="0.25">
      <c r="BC864" s="10"/>
      <c r="BD864" s="10"/>
      <c r="BG864" s="10"/>
      <c r="BH864" s="10"/>
      <c r="BI864" s="10"/>
      <c r="BJ864" s="10"/>
      <c r="BK864" s="10"/>
      <c r="BL864" s="10"/>
    </row>
    <row r="865" spans="55:64" x14ac:dyDescent="0.25">
      <c r="BC865" s="10"/>
      <c r="BD865" s="10"/>
      <c r="BG865" s="10"/>
      <c r="BH865" s="10"/>
      <c r="BI865" s="10"/>
      <c r="BJ865" s="10"/>
      <c r="BK865" s="10"/>
      <c r="BL865" s="10"/>
    </row>
    <row r="866" spans="55:64" x14ac:dyDescent="0.25">
      <c r="BC866" s="10"/>
      <c r="BD866" s="10"/>
      <c r="BG866" s="10"/>
      <c r="BH866" s="10"/>
      <c r="BI866" s="10"/>
      <c r="BJ866" s="10"/>
      <c r="BK866" s="10"/>
      <c r="BL866" s="10"/>
    </row>
    <row r="867" spans="55:64" x14ac:dyDescent="0.25">
      <c r="BC867" s="10"/>
      <c r="BD867" s="10"/>
      <c r="BG867" s="10"/>
      <c r="BH867" s="10"/>
      <c r="BI867" s="10"/>
      <c r="BJ867" s="10"/>
      <c r="BK867" s="10"/>
      <c r="BL867" s="10"/>
    </row>
    <row r="868" spans="55:64" x14ac:dyDescent="0.25">
      <c r="BC868" s="10"/>
      <c r="BD868" s="10"/>
      <c r="BG868" s="10"/>
      <c r="BH868" s="10"/>
      <c r="BI868" s="10"/>
      <c r="BJ868" s="10"/>
      <c r="BK868" s="10"/>
      <c r="BL868" s="10"/>
    </row>
    <row r="869" spans="55:64" x14ac:dyDescent="0.25">
      <c r="BC869" s="10"/>
      <c r="BD869" s="10"/>
      <c r="BG869" s="10"/>
      <c r="BH869" s="10"/>
      <c r="BI869" s="10"/>
      <c r="BJ869" s="10"/>
      <c r="BK869" s="10"/>
      <c r="BL869" s="10"/>
    </row>
    <row r="870" spans="55:64" x14ac:dyDescent="0.25">
      <c r="BC870" s="10"/>
      <c r="BD870" s="10"/>
      <c r="BG870" s="10"/>
      <c r="BH870" s="10"/>
      <c r="BI870" s="10"/>
      <c r="BJ870" s="10"/>
      <c r="BK870" s="10"/>
      <c r="BL870" s="10"/>
    </row>
    <row r="871" spans="55:64" x14ac:dyDescent="0.25">
      <c r="BC871" s="10"/>
      <c r="BD871" s="10"/>
      <c r="BG871" s="10"/>
      <c r="BH871" s="10"/>
      <c r="BI871" s="10"/>
      <c r="BJ871" s="10"/>
      <c r="BK871" s="10"/>
      <c r="BL871" s="10"/>
    </row>
    <row r="872" spans="55:64" x14ac:dyDescent="0.25">
      <c r="BC872" s="10"/>
      <c r="BD872" s="10"/>
      <c r="BG872" s="10"/>
      <c r="BH872" s="10"/>
      <c r="BI872" s="10"/>
      <c r="BJ872" s="10"/>
      <c r="BK872" s="10"/>
      <c r="BL872" s="10"/>
    </row>
    <row r="873" spans="55:64" x14ac:dyDescent="0.25">
      <c r="BC873" s="10"/>
      <c r="BD873" s="10"/>
      <c r="BG873" s="10"/>
      <c r="BH873" s="10"/>
      <c r="BI873" s="10"/>
      <c r="BJ873" s="10"/>
      <c r="BK873" s="10"/>
      <c r="BL873" s="10"/>
    </row>
    <row r="874" spans="55:64" x14ac:dyDescent="0.25">
      <c r="BC874" s="10"/>
      <c r="BD874" s="10"/>
      <c r="BG874" s="10"/>
      <c r="BH874" s="10"/>
      <c r="BI874" s="10"/>
      <c r="BJ874" s="10"/>
      <c r="BK874" s="10"/>
      <c r="BL874" s="10"/>
    </row>
    <row r="875" spans="55:64" x14ac:dyDescent="0.25">
      <c r="BC875" s="10"/>
      <c r="BD875" s="10"/>
      <c r="BG875" s="10"/>
      <c r="BH875" s="10"/>
      <c r="BI875" s="10"/>
      <c r="BJ875" s="10"/>
      <c r="BK875" s="10"/>
      <c r="BL875" s="10"/>
    </row>
    <row r="876" spans="55:64" x14ac:dyDescent="0.25">
      <c r="BC876" s="10"/>
      <c r="BD876" s="10"/>
      <c r="BG876" s="10"/>
      <c r="BH876" s="10"/>
      <c r="BI876" s="10"/>
      <c r="BJ876" s="10"/>
      <c r="BK876" s="10"/>
      <c r="BL876" s="10"/>
    </row>
    <row r="877" spans="55:64" x14ac:dyDescent="0.25">
      <c r="BC877" s="10"/>
      <c r="BD877" s="10"/>
      <c r="BG877" s="10"/>
      <c r="BH877" s="10"/>
      <c r="BI877" s="10"/>
      <c r="BJ877" s="10"/>
      <c r="BK877" s="10"/>
      <c r="BL877" s="10"/>
    </row>
    <row r="878" spans="55:64" x14ac:dyDescent="0.25">
      <c r="BC878" s="10"/>
      <c r="BD878" s="10"/>
      <c r="BG878" s="10"/>
      <c r="BH878" s="10"/>
      <c r="BI878" s="10"/>
      <c r="BJ878" s="10"/>
      <c r="BK878" s="10"/>
      <c r="BL878" s="10"/>
    </row>
    <row r="879" spans="55:64" x14ac:dyDescent="0.25">
      <c r="BC879" s="10"/>
      <c r="BD879" s="10"/>
      <c r="BG879" s="10"/>
      <c r="BH879" s="10"/>
      <c r="BI879" s="10"/>
      <c r="BJ879" s="10"/>
      <c r="BK879" s="10"/>
      <c r="BL879" s="10"/>
    </row>
    <row r="880" spans="55:64" x14ac:dyDescent="0.25">
      <c r="BC880" s="10"/>
      <c r="BD880" s="10"/>
      <c r="BG880" s="10"/>
      <c r="BH880" s="10"/>
      <c r="BI880" s="10"/>
      <c r="BJ880" s="10"/>
      <c r="BK880" s="10"/>
      <c r="BL880" s="10"/>
    </row>
    <row r="881" spans="55:64" x14ac:dyDescent="0.25">
      <c r="BC881" s="10"/>
      <c r="BD881" s="10"/>
      <c r="BG881" s="10"/>
      <c r="BH881" s="10"/>
      <c r="BI881" s="10"/>
      <c r="BJ881" s="10"/>
      <c r="BK881" s="10"/>
      <c r="BL881" s="10"/>
    </row>
    <row r="882" spans="55:64" x14ac:dyDescent="0.25">
      <c r="BC882" s="10"/>
      <c r="BD882" s="10"/>
      <c r="BG882" s="10"/>
      <c r="BH882" s="10"/>
      <c r="BI882" s="10"/>
      <c r="BJ882" s="10"/>
      <c r="BK882" s="10"/>
      <c r="BL882" s="10"/>
    </row>
    <row r="883" spans="55:64" x14ac:dyDescent="0.25">
      <c r="BC883" s="10"/>
      <c r="BD883" s="10"/>
      <c r="BG883" s="10"/>
      <c r="BH883" s="10"/>
      <c r="BI883" s="10"/>
      <c r="BJ883" s="10"/>
      <c r="BK883" s="10"/>
      <c r="BL883" s="10"/>
    </row>
    <row r="884" spans="55:64" x14ac:dyDescent="0.25">
      <c r="BC884" s="10"/>
      <c r="BD884" s="10"/>
      <c r="BG884" s="10"/>
      <c r="BH884" s="10"/>
      <c r="BI884" s="10"/>
      <c r="BJ884" s="10"/>
      <c r="BK884" s="10"/>
      <c r="BL884" s="10"/>
    </row>
    <row r="885" spans="55:64" x14ac:dyDescent="0.25">
      <c r="BC885" s="10"/>
      <c r="BD885" s="10"/>
      <c r="BG885" s="10"/>
      <c r="BH885" s="10"/>
      <c r="BI885" s="10"/>
      <c r="BJ885" s="10"/>
      <c r="BK885" s="10"/>
      <c r="BL885" s="10"/>
    </row>
    <row r="886" spans="55:64" x14ac:dyDescent="0.25">
      <c r="BC886" s="10"/>
      <c r="BD886" s="10"/>
      <c r="BG886" s="10"/>
      <c r="BH886" s="10"/>
      <c r="BI886" s="10"/>
      <c r="BJ886" s="10"/>
      <c r="BK886" s="10"/>
      <c r="BL886" s="10"/>
    </row>
    <row r="887" spans="55:64" x14ac:dyDescent="0.25">
      <c r="BC887" s="10"/>
      <c r="BD887" s="10"/>
      <c r="BG887" s="10"/>
      <c r="BH887" s="10"/>
      <c r="BI887" s="10"/>
      <c r="BJ887" s="10"/>
      <c r="BK887" s="10"/>
      <c r="BL887" s="10"/>
    </row>
    <row r="888" spans="55:64" x14ac:dyDescent="0.25">
      <c r="BC888" s="10"/>
      <c r="BD888" s="10"/>
      <c r="BG888" s="10"/>
      <c r="BH888" s="10"/>
      <c r="BI888" s="10"/>
      <c r="BJ888" s="10"/>
      <c r="BK888" s="10"/>
      <c r="BL888" s="10"/>
    </row>
    <row r="889" spans="55:64" x14ac:dyDescent="0.25">
      <c r="BC889" s="10"/>
      <c r="BD889" s="10"/>
      <c r="BG889" s="10"/>
      <c r="BH889" s="10"/>
      <c r="BI889" s="10"/>
      <c r="BJ889" s="10"/>
      <c r="BK889" s="10"/>
      <c r="BL889" s="10"/>
    </row>
    <row r="890" spans="55:64" x14ac:dyDescent="0.25">
      <c r="BC890" s="10"/>
      <c r="BD890" s="10"/>
      <c r="BG890" s="10"/>
      <c r="BH890" s="10"/>
      <c r="BI890" s="10"/>
      <c r="BJ890" s="10"/>
      <c r="BK890" s="10"/>
      <c r="BL890" s="10"/>
    </row>
    <row r="891" spans="55:64" x14ac:dyDescent="0.25">
      <c r="BC891" s="10"/>
      <c r="BD891" s="10"/>
      <c r="BG891" s="10"/>
      <c r="BH891" s="10"/>
      <c r="BI891" s="10"/>
      <c r="BJ891" s="10"/>
      <c r="BK891" s="10"/>
      <c r="BL891" s="10"/>
    </row>
    <row r="892" spans="55:64" x14ac:dyDescent="0.25">
      <c r="BC892" s="10"/>
      <c r="BD892" s="10"/>
      <c r="BG892" s="10"/>
      <c r="BH892" s="10"/>
      <c r="BI892" s="10"/>
      <c r="BJ892" s="10"/>
      <c r="BK892" s="10"/>
      <c r="BL892" s="10"/>
    </row>
    <row r="893" spans="55:64" x14ac:dyDescent="0.25">
      <c r="BC893" s="10"/>
      <c r="BD893" s="10"/>
      <c r="BG893" s="10"/>
      <c r="BH893" s="10"/>
      <c r="BI893" s="10"/>
      <c r="BJ893" s="10"/>
      <c r="BK893" s="10"/>
      <c r="BL893" s="10"/>
    </row>
    <row r="894" spans="55:64" x14ac:dyDescent="0.25">
      <c r="BC894" s="10"/>
      <c r="BD894" s="10"/>
      <c r="BG894" s="10"/>
      <c r="BH894" s="10"/>
      <c r="BI894" s="10"/>
      <c r="BJ894" s="10"/>
      <c r="BK894" s="10"/>
      <c r="BL894" s="10"/>
    </row>
    <row r="895" spans="55:64" x14ac:dyDescent="0.25">
      <c r="BC895" s="10"/>
      <c r="BD895" s="10"/>
      <c r="BG895" s="10"/>
      <c r="BH895" s="10"/>
      <c r="BI895" s="10"/>
      <c r="BJ895" s="10"/>
      <c r="BK895" s="10"/>
      <c r="BL895" s="10"/>
    </row>
    <row r="896" spans="55:64" x14ac:dyDescent="0.25">
      <c r="BC896" s="10"/>
      <c r="BD896" s="10"/>
      <c r="BG896" s="10"/>
      <c r="BH896" s="10"/>
      <c r="BI896" s="10"/>
      <c r="BJ896" s="10"/>
      <c r="BK896" s="10"/>
      <c r="BL896" s="10"/>
    </row>
    <row r="897" spans="55:64" x14ac:dyDescent="0.25">
      <c r="BC897" s="10"/>
      <c r="BD897" s="10"/>
      <c r="BG897" s="10"/>
      <c r="BH897" s="10"/>
      <c r="BI897" s="10"/>
      <c r="BJ897" s="10"/>
      <c r="BK897" s="10"/>
      <c r="BL897" s="10"/>
    </row>
    <row r="898" spans="55:64" x14ac:dyDescent="0.25">
      <c r="BC898" s="10"/>
      <c r="BD898" s="10"/>
      <c r="BG898" s="10"/>
      <c r="BH898" s="10"/>
      <c r="BI898" s="10"/>
      <c r="BJ898" s="10"/>
      <c r="BK898" s="10"/>
      <c r="BL898" s="10"/>
    </row>
    <row r="899" spans="55:64" x14ac:dyDescent="0.25">
      <c r="BC899" s="10"/>
      <c r="BD899" s="10"/>
      <c r="BG899" s="10"/>
      <c r="BH899" s="10"/>
      <c r="BI899" s="10"/>
      <c r="BJ899" s="10"/>
      <c r="BK899" s="10"/>
      <c r="BL899" s="10"/>
    </row>
    <row r="900" spans="55:64" x14ac:dyDescent="0.25">
      <c r="BC900" s="10"/>
      <c r="BD900" s="10"/>
      <c r="BG900" s="10"/>
      <c r="BH900" s="10"/>
      <c r="BI900" s="10"/>
      <c r="BJ900" s="10"/>
      <c r="BK900" s="10"/>
      <c r="BL900" s="10"/>
    </row>
    <row r="901" spans="55:64" x14ac:dyDescent="0.25">
      <c r="BC901" s="10"/>
      <c r="BD901" s="10"/>
      <c r="BG901" s="10"/>
      <c r="BH901" s="10"/>
      <c r="BI901" s="10"/>
      <c r="BJ901" s="10"/>
      <c r="BK901" s="10"/>
      <c r="BL901" s="10"/>
    </row>
    <row r="902" spans="55:64" x14ac:dyDescent="0.25">
      <c r="BC902" s="10"/>
      <c r="BD902" s="10"/>
      <c r="BG902" s="10"/>
      <c r="BH902" s="10"/>
      <c r="BI902" s="10"/>
      <c r="BJ902" s="10"/>
      <c r="BK902" s="10"/>
      <c r="BL902" s="10"/>
    </row>
    <row r="903" spans="55:64" x14ac:dyDescent="0.25">
      <c r="BC903" s="10"/>
      <c r="BD903" s="10"/>
      <c r="BG903" s="10"/>
      <c r="BH903" s="10"/>
      <c r="BI903" s="10"/>
      <c r="BJ903" s="10"/>
      <c r="BK903" s="10"/>
      <c r="BL903" s="10"/>
    </row>
    <row r="904" spans="55:64" x14ac:dyDescent="0.25">
      <c r="BC904" s="10"/>
      <c r="BD904" s="10"/>
      <c r="BG904" s="10"/>
      <c r="BH904" s="10"/>
      <c r="BI904" s="10"/>
      <c r="BJ904" s="10"/>
      <c r="BK904" s="10"/>
      <c r="BL904" s="10"/>
    </row>
    <row r="905" spans="55:64" x14ac:dyDescent="0.25">
      <c r="BC905" s="10"/>
      <c r="BD905" s="10"/>
      <c r="BG905" s="10"/>
      <c r="BH905" s="10"/>
      <c r="BI905" s="10"/>
      <c r="BJ905" s="10"/>
      <c r="BK905" s="10"/>
      <c r="BL905" s="10"/>
    </row>
    <row r="906" spans="55:64" x14ac:dyDescent="0.25">
      <c r="BC906" s="10"/>
      <c r="BD906" s="10"/>
      <c r="BG906" s="10"/>
      <c r="BH906" s="10"/>
      <c r="BI906" s="10"/>
      <c r="BJ906" s="10"/>
      <c r="BK906" s="10"/>
      <c r="BL906" s="10"/>
    </row>
    <row r="907" spans="55:64" x14ac:dyDescent="0.25">
      <c r="BC907" s="10"/>
      <c r="BD907" s="10"/>
      <c r="BG907" s="10"/>
      <c r="BH907" s="10"/>
      <c r="BI907" s="10"/>
      <c r="BJ907" s="10"/>
      <c r="BK907" s="10"/>
      <c r="BL907" s="10"/>
    </row>
    <row r="908" spans="55:64" x14ac:dyDescent="0.25">
      <c r="BC908" s="10"/>
      <c r="BD908" s="10"/>
      <c r="BG908" s="10"/>
      <c r="BH908" s="10"/>
      <c r="BI908" s="10"/>
      <c r="BJ908" s="10"/>
      <c r="BK908" s="10"/>
      <c r="BL908" s="10"/>
    </row>
    <row r="909" spans="55:64" x14ac:dyDescent="0.25">
      <c r="BC909" s="10"/>
      <c r="BD909" s="10"/>
      <c r="BG909" s="10"/>
      <c r="BH909" s="10"/>
      <c r="BI909" s="10"/>
      <c r="BJ909" s="10"/>
      <c r="BK909" s="10"/>
      <c r="BL909" s="10"/>
    </row>
    <row r="910" spans="55:64" x14ac:dyDescent="0.25">
      <c r="BC910" s="10"/>
      <c r="BD910" s="10"/>
      <c r="BG910" s="10"/>
      <c r="BH910" s="10"/>
      <c r="BI910" s="10"/>
      <c r="BJ910" s="10"/>
      <c r="BK910" s="10"/>
      <c r="BL910" s="10"/>
    </row>
    <row r="911" spans="55:64" x14ac:dyDescent="0.25">
      <c r="BC911" s="10"/>
      <c r="BD911" s="10"/>
      <c r="BG911" s="10"/>
      <c r="BH911" s="10"/>
      <c r="BI911" s="10"/>
      <c r="BJ911" s="10"/>
      <c r="BK911" s="10"/>
      <c r="BL911" s="10"/>
    </row>
    <row r="912" spans="55:64" x14ac:dyDescent="0.25">
      <c r="BC912" s="10"/>
      <c r="BD912" s="10"/>
      <c r="BG912" s="10"/>
      <c r="BH912" s="10"/>
      <c r="BI912" s="10"/>
      <c r="BJ912" s="10"/>
      <c r="BK912" s="10"/>
      <c r="BL912" s="10"/>
    </row>
    <row r="913" spans="55:64" x14ac:dyDescent="0.25">
      <c r="BC913" s="10"/>
      <c r="BD913" s="10"/>
      <c r="BG913" s="10"/>
      <c r="BH913" s="10"/>
      <c r="BI913" s="10"/>
      <c r="BJ913" s="10"/>
      <c r="BK913" s="10"/>
      <c r="BL913" s="10"/>
    </row>
    <row r="914" spans="55:64" x14ac:dyDescent="0.25">
      <c r="BC914" s="10"/>
      <c r="BD914" s="10"/>
      <c r="BG914" s="10"/>
      <c r="BH914" s="10"/>
      <c r="BI914" s="10"/>
      <c r="BJ914" s="10"/>
      <c r="BK914" s="10"/>
      <c r="BL914" s="10"/>
    </row>
    <row r="915" spans="55:64" x14ac:dyDescent="0.25">
      <c r="BC915" s="10"/>
      <c r="BD915" s="10"/>
      <c r="BG915" s="10"/>
      <c r="BH915" s="10"/>
      <c r="BI915" s="10"/>
      <c r="BJ915" s="10"/>
      <c r="BK915" s="10"/>
      <c r="BL915" s="10"/>
    </row>
    <row r="916" spans="55:64" x14ac:dyDescent="0.25">
      <c r="BC916" s="10"/>
      <c r="BD916" s="10"/>
      <c r="BG916" s="10"/>
      <c r="BH916" s="10"/>
      <c r="BI916" s="10"/>
      <c r="BJ916" s="10"/>
      <c r="BK916" s="10"/>
      <c r="BL916" s="10"/>
    </row>
    <row r="917" spans="55:64" x14ac:dyDescent="0.25">
      <c r="BC917" s="10"/>
      <c r="BD917" s="10"/>
      <c r="BG917" s="10"/>
      <c r="BH917" s="10"/>
      <c r="BI917" s="10"/>
      <c r="BJ917" s="10"/>
      <c r="BK917" s="10"/>
      <c r="BL917" s="10"/>
    </row>
    <row r="918" spans="55:64" x14ac:dyDescent="0.25">
      <c r="BC918" s="10"/>
      <c r="BD918" s="10"/>
      <c r="BG918" s="10"/>
      <c r="BH918" s="10"/>
      <c r="BI918" s="10"/>
      <c r="BJ918" s="10"/>
      <c r="BK918" s="10"/>
      <c r="BL918" s="10"/>
    </row>
    <row r="919" spans="55:64" x14ac:dyDescent="0.25">
      <c r="BC919" s="10"/>
      <c r="BD919" s="10"/>
      <c r="BG919" s="10"/>
      <c r="BH919" s="10"/>
      <c r="BI919" s="10"/>
      <c r="BJ919" s="10"/>
      <c r="BK919" s="10"/>
      <c r="BL919" s="10"/>
    </row>
    <row r="920" spans="55:64" x14ac:dyDescent="0.25">
      <c r="BC920" s="10"/>
      <c r="BD920" s="10"/>
      <c r="BG920" s="10"/>
      <c r="BH920" s="10"/>
      <c r="BI920" s="10"/>
      <c r="BJ920" s="10"/>
      <c r="BK920" s="10"/>
      <c r="BL920" s="10"/>
    </row>
    <row r="921" spans="55:64" x14ac:dyDescent="0.25">
      <c r="BC921" s="10"/>
      <c r="BD921" s="10"/>
      <c r="BG921" s="10"/>
      <c r="BH921" s="10"/>
      <c r="BI921" s="10"/>
      <c r="BJ921" s="10"/>
      <c r="BK921" s="10"/>
      <c r="BL921" s="10"/>
    </row>
    <row r="922" spans="55:64" x14ac:dyDescent="0.25">
      <c r="BC922" s="10"/>
      <c r="BD922" s="10"/>
      <c r="BG922" s="10"/>
      <c r="BH922" s="10"/>
      <c r="BI922" s="10"/>
      <c r="BJ922" s="10"/>
      <c r="BK922" s="10"/>
      <c r="BL922" s="10"/>
    </row>
    <row r="923" spans="55:64" x14ac:dyDescent="0.25">
      <c r="BC923" s="10"/>
      <c r="BD923" s="10"/>
      <c r="BG923" s="10"/>
      <c r="BH923" s="10"/>
      <c r="BI923" s="10"/>
      <c r="BJ923" s="10"/>
      <c r="BK923" s="10"/>
      <c r="BL923" s="10"/>
    </row>
    <row r="924" spans="55:64" x14ac:dyDescent="0.25">
      <c r="BC924" s="10"/>
      <c r="BD924" s="10"/>
      <c r="BG924" s="10"/>
      <c r="BH924" s="10"/>
      <c r="BI924" s="10"/>
      <c r="BJ924" s="10"/>
      <c r="BK924" s="10"/>
      <c r="BL924" s="10"/>
    </row>
    <row r="925" spans="55:64" x14ac:dyDescent="0.25">
      <c r="BC925" s="10"/>
      <c r="BD925" s="10"/>
      <c r="BG925" s="10"/>
      <c r="BH925" s="10"/>
      <c r="BI925" s="10"/>
      <c r="BJ925" s="10"/>
      <c r="BK925" s="10"/>
      <c r="BL925" s="10"/>
    </row>
    <row r="926" spans="55:64" x14ac:dyDescent="0.25">
      <c r="BC926" s="10"/>
      <c r="BD926" s="10"/>
      <c r="BG926" s="10"/>
      <c r="BH926" s="10"/>
      <c r="BI926" s="10"/>
      <c r="BJ926" s="10"/>
      <c r="BK926" s="10"/>
      <c r="BL926" s="10"/>
    </row>
    <row r="927" spans="55:64" x14ac:dyDescent="0.25">
      <c r="BC927" s="10"/>
      <c r="BD927" s="10"/>
      <c r="BG927" s="10"/>
      <c r="BH927" s="10"/>
      <c r="BI927" s="10"/>
      <c r="BJ927" s="10"/>
      <c r="BK927" s="10"/>
      <c r="BL927" s="10"/>
    </row>
    <row r="928" spans="55:64" x14ac:dyDescent="0.25">
      <c r="BC928" s="10"/>
      <c r="BD928" s="10"/>
      <c r="BG928" s="10"/>
      <c r="BH928" s="10"/>
      <c r="BI928" s="10"/>
      <c r="BJ928" s="10"/>
      <c r="BK928" s="10"/>
      <c r="BL928" s="10"/>
    </row>
    <row r="929" spans="55:64" x14ac:dyDescent="0.25">
      <c r="BC929" s="10"/>
      <c r="BD929" s="10"/>
      <c r="BG929" s="10"/>
      <c r="BH929" s="10"/>
      <c r="BI929" s="10"/>
      <c r="BJ929" s="10"/>
      <c r="BK929" s="10"/>
      <c r="BL929" s="10"/>
    </row>
    <row r="930" spans="55:64" x14ac:dyDescent="0.25">
      <c r="BC930" s="10"/>
      <c r="BD930" s="10"/>
      <c r="BG930" s="10"/>
      <c r="BH930" s="10"/>
      <c r="BI930" s="10"/>
      <c r="BJ930" s="10"/>
      <c r="BK930" s="10"/>
      <c r="BL930" s="10"/>
    </row>
    <row r="931" spans="55:64" x14ac:dyDescent="0.25">
      <c r="BC931" s="10"/>
      <c r="BD931" s="10"/>
      <c r="BG931" s="10"/>
      <c r="BH931" s="10"/>
      <c r="BI931" s="10"/>
      <c r="BJ931" s="10"/>
      <c r="BK931" s="10"/>
      <c r="BL931" s="10"/>
    </row>
    <row r="932" spans="55:64" x14ac:dyDescent="0.25">
      <c r="BC932" s="10"/>
      <c r="BD932" s="10"/>
      <c r="BG932" s="10"/>
      <c r="BH932" s="10"/>
      <c r="BI932" s="10"/>
      <c r="BJ932" s="10"/>
      <c r="BK932" s="10"/>
      <c r="BL932" s="10"/>
    </row>
    <row r="933" spans="55:64" x14ac:dyDescent="0.25">
      <c r="BC933" s="10"/>
      <c r="BD933" s="10"/>
      <c r="BG933" s="10"/>
      <c r="BH933" s="10"/>
      <c r="BI933" s="10"/>
      <c r="BJ933" s="10"/>
      <c r="BK933" s="10"/>
      <c r="BL933" s="10"/>
    </row>
    <row r="934" spans="55:64" x14ac:dyDescent="0.25">
      <c r="BC934" s="10"/>
      <c r="BD934" s="10"/>
      <c r="BG934" s="10"/>
      <c r="BH934" s="10"/>
      <c r="BI934" s="10"/>
      <c r="BJ934" s="10"/>
      <c r="BK934" s="10"/>
      <c r="BL934" s="10"/>
    </row>
    <row r="935" spans="55:64" x14ac:dyDescent="0.25">
      <c r="BC935" s="10"/>
      <c r="BD935" s="10"/>
      <c r="BG935" s="10"/>
      <c r="BH935" s="10"/>
      <c r="BI935" s="10"/>
      <c r="BJ935" s="10"/>
      <c r="BK935" s="10"/>
      <c r="BL935" s="10"/>
    </row>
    <row r="936" spans="55:64" x14ac:dyDescent="0.25">
      <c r="BC936" s="10"/>
      <c r="BD936" s="10"/>
      <c r="BG936" s="10"/>
      <c r="BH936" s="10"/>
      <c r="BI936" s="10"/>
      <c r="BJ936" s="10"/>
      <c r="BK936" s="10"/>
      <c r="BL936" s="10"/>
    </row>
    <row r="937" spans="55:64" x14ac:dyDescent="0.25">
      <c r="BC937" s="10"/>
      <c r="BD937" s="10"/>
      <c r="BG937" s="10"/>
      <c r="BH937" s="10"/>
      <c r="BI937" s="10"/>
      <c r="BJ937" s="10"/>
      <c r="BK937" s="10"/>
      <c r="BL937" s="10"/>
    </row>
    <row r="938" spans="55:64" x14ac:dyDescent="0.25">
      <c r="BC938" s="10"/>
      <c r="BD938" s="10"/>
      <c r="BG938" s="10"/>
      <c r="BH938" s="10"/>
      <c r="BI938" s="10"/>
      <c r="BJ938" s="10"/>
      <c r="BK938" s="10"/>
      <c r="BL938" s="10"/>
    </row>
    <row r="939" spans="55:64" x14ac:dyDescent="0.25">
      <c r="BC939" s="10"/>
      <c r="BD939" s="10"/>
      <c r="BG939" s="10"/>
      <c r="BH939" s="10"/>
      <c r="BI939" s="10"/>
      <c r="BJ939" s="10"/>
      <c r="BK939" s="10"/>
      <c r="BL939" s="10"/>
    </row>
    <row r="940" spans="55:64" x14ac:dyDescent="0.25">
      <c r="BC940" s="10"/>
      <c r="BD940" s="10"/>
      <c r="BG940" s="10"/>
      <c r="BH940" s="10"/>
      <c r="BI940" s="10"/>
      <c r="BJ940" s="10"/>
      <c r="BK940" s="10"/>
      <c r="BL940" s="10"/>
    </row>
    <row r="941" spans="55:64" x14ac:dyDescent="0.25">
      <c r="BC941" s="10"/>
      <c r="BD941" s="10"/>
      <c r="BG941" s="10"/>
      <c r="BH941" s="10"/>
      <c r="BI941" s="10"/>
      <c r="BJ941" s="10"/>
      <c r="BK941" s="10"/>
      <c r="BL941" s="10"/>
    </row>
    <row r="942" spans="55:64" x14ac:dyDescent="0.25">
      <c r="BC942" s="10"/>
      <c r="BD942" s="10"/>
      <c r="BG942" s="10"/>
      <c r="BH942" s="10"/>
      <c r="BI942" s="10"/>
      <c r="BJ942" s="10"/>
      <c r="BK942" s="10"/>
      <c r="BL942" s="10"/>
    </row>
    <row r="943" spans="55:64" x14ac:dyDescent="0.25">
      <c r="BC943" s="10"/>
      <c r="BD943" s="10"/>
      <c r="BG943" s="10"/>
      <c r="BH943" s="10"/>
      <c r="BI943" s="10"/>
      <c r="BJ943" s="10"/>
      <c r="BK943" s="10"/>
      <c r="BL943" s="10"/>
    </row>
    <row r="944" spans="55:64" x14ac:dyDescent="0.25">
      <c r="BC944" s="10"/>
      <c r="BD944" s="10"/>
      <c r="BG944" s="10"/>
      <c r="BH944" s="10"/>
      <c r="BI944" s="10"/>
      <c r="BJ944" s="10"/>
      <c r="BK944" s="10"/>
      <c r="BL944" s="10"/>
    </row>
    <row r="945" spans="55:64" x14ac:dyDescent="0.25">
      <c r="BC945" s="10"/>
      <c r="BD945" s="10"/>
      <c r="BG945" s="10"/>
      <c r="BH945" s="10"/>
      <c r="BI945" s="10"/>
      <c r="BJ945" s="10"/>
      <c r="BK945" s="10"/>
      <c r="BL945" s="10"/>
    </row>
    <row r="946" spans="55:64" x14ac:dyDescent="0.25">
      <c r="BC946" s="10"/>
      <c r="BD946" s="10"/>
      <c r="BG946" s="10"/>
      <c r="BH946" s="10"/>
      <c r="BI946" s="10"/>
      <c r="BJ946" s="10"/>
      <c r="BK946" s="10"/>
      <c r="BL946" s="10"/>
    </row>
    <row r="947" spans="55:64" x14ac:dyDescent="0.25">
      <c r="BC947" s="10"/>
      <c r="BD947" s="10"/>
      <c r="BG947" s="10"/>
      <c r="BH947" s="10"/>
      <c r="BI947" s="10"/>
      <c r="BJ947" s="10"/>
      <c r="BK947" s="10"/>
      <c r="BL947" s="10"/>
    </row>
    <row r="948" spans="55:64" x14ac:dyDescent="0.25">
      <c r="BC948" s="10"/>
      <c r="BD948" s="10"/>
      <c r="BG948" s="10"/>
      <c r="BH948" s="10"/>
      <c r="BI948" s="10"/>
      <c r="BJ948" s="10"/>
      <c r="BK948" s="10"/>
      <c r="BL948" s="10"/>
    </row>
    <row r="949" spans="55:64" x14ac:dyDescent="0.25">
      <c r="BC949" s="10"/>
      <c r="BD949" s="10"/>
      <c r="BG949" s="10"/>
      <c r="BH949" s="10"/>
      <c r="BI949" s="10"/>
      <c r="BJ949" s="10"/>
      <c r="BK949" s="10"/>
      <c r="BL949" s="10"/>
    </row>
    <row r="950" spans="55:64" x14ac:dyDescent="0.25">
      <c r="BC950" s="10"/>
      <c r="BD950" s="10"/>
      <c r="BG950" s="10"/>
      <c r="BH950" s="10"/>
      <c r="BI950" s="10"/>
      <c r="BJ950" s="10"/>
      <c r="BK950" s="10"/>
      <c r="BL950" s="10"/>
    </row>
    <row r="951" spans="55:64" x14ac:dyDescent="0.25">
      <c r="BC951" s="10"/>
      <c r="BD951" s="10"/>
      <c r="BG951" s="10"/>
      <c r="BH951" s="10"/>
      <c r="BI951" s="10"/>
      <c r="BJ951" s="10"/>
      <c r="BK951" s="10"/>
      <c r="BL951" s="10"/>
    </row>
    <row r="952" spans="55:64" x14ac:dyDescent="0.25">
      <c r="BC952" s="10"/>
      <c r="BD952" s="10"/>
      <c r="BG952" s="10"/>
      <c r="BH952" s="10"/>
      <c r="BI952" s="10"/>
      <c r="BJ952" s="10"/>
      <c r="BK952" s="10"/>
      <c r="BL952" s="10"/>
    </row>
    <row r="953" spans="55:64" x14ac:dyDescent="0.25">
      <c r="BC953" s="10"/>
      <c r="BD953" s="10"/>
      <c r="BG953" s="10"/>
      <c r="BH953" s="10"/>
      <c r="BI953" s="10"/>
      <c r="BJ953" s="10"/>
      <c r="BK953" s="10"/>
      <c r="BL953" s="10"/>
    </row>
    <row r="954" spans="55:64" x14ac:dyDescent="0.25">
      <c r="BC954" s="10"/>
      <c r="BD954" s="10"/>
      <c r="BG954" s="10"/>
      <c r="BH954" s="10"/>
      <c r="BI954" s="10"/>
      <c r="BJ954" s="10"/>
      <c r="BK954" s="10"/>
      <c r="BL954" s="10"/>
    </row>
    <row r="955" spans="55:64" x14ac:dyDescent="0.25">
      <c r="BC955" s="10"/>
      <c r="BD955" s="10"/>
      <c r="BG955" s="10"/>
      <c r="BH955" s="10"/>
      <c r="BI955" s="10"/>
      <c r="BJ955" s="10"/>
      <c r="BK955" s="10"/>
      <c r="BL955" s="10"/>
    </row>
    <row r="956" spans="55:64" x14ac:dyDescent="0.25">
      <c r="BC956" s="10"/>
      <c r="BD956" s="10"/>
      <c r="BG956" s="10"/>
      <c r="BH956" s="10"/>
      <c r="BI956" s="10"/>
      <c r="BJ956" s="10"/>
      <c r="BK956" s="10"/>
      <c r="BL956" s="10"/>
    </row>
    <row r="957" spans="55:64" x14ac:dyDescent="0.25">
      <c r="BC957" s="10"/>
      <c r="BD957" s="10"/>
      <c r="BG957" s="10"/>
      <c r="BH957" s="10"/>
      <c r="BI957" s="10"/>
      <c r="BJ957" s="10"/>
      <c r="BK957" s="10"/>
      <c r="BL957" s="10"/>
    </row>
    <row r="958" spans="55:64" x14ac:dyDescent="0.25">
      <c r="BC958" s="10"/>
      <c r="BD958" s="10"/>
      <c r="BG958" s="10"/>
      <c r="BH958" s="10"/>
      <c r="BI958" s="10"/>
      <c r="BJ958" s="10"/>
      <c r="BK958" s="10"/>
      <c r="BL958" s="10"/>
    </row>
    <row r="959" spans="55:64" x14ac:dyDescent="0.25">
      <c r="BC959" s="10"/>
      <c r="BD959" s="10"/>
      <c r="BG959" s="10"/>
      <c r="BH959" s="10"/>
      <c r="BI959" s="10"/>
      <c r="BJ959" s="10"/>
      <c r="BK959" s="10"/>
      <c r="BL959" s="10"/>
    </row>
    <row r="960" spans="55:64" x14ac:dyDescent="0.25">
      <c r="BC960" s="10"/>
      <c r="BD960" s="10"/>
      <c r="BG960" s="10"/>
      <c r="BH960" s="10"/>
      <c r="BI960" s="10"/>
      <c r="BJ960" s="10"/>
      <c r="BK960" s="10"/>
      <c r="BL960" s="10"/>
    </row>
    <row r="961" spans="55:64" x14ac:dyDescent="0.25">
      <c r="BC961" s="10"/>
      <c r="BD961" s="10"/>
      <c r="BG961" s="10"/>
      <c r="BH961" s="10"/>
      <c r="BI961" s="10"/>
      <c r="BJ961" s="10"/>
      <c r="BK961" s="10"/>
      <c r="BL961" s="10"/>
    </row>
    <row r="962" spans="55:64" x14ac:dyDescent="0.25">
      <c r="BC962" s="10"/>
      <c r="BD962" s="10"/>
      <c r="BG962" s="10"/>
      <c r="BH962" s="10"/>
      <c r="BI962" s="10"/>
      <c r="BJ962" s="10"/>
      <c r="BK962" s="10"/>
      <c r="BL962" s="10"/>
    </row>
    <row r="963" spans="55:64" x14ac:dyDescent="0.25">
      <c r="BC963" s="10"/>
      <c r="BD963" s="10"/>
      <c r="BG963" s="10"/>
      <c r="BH963" s="10"/>
      <c r="BI963" s="10"/>
      <c r="BJ963" s="10"/>
      <c r="BK963" s="10"/>
      <c r="BL963" s="10"/>
    </row>
    <row r="964" spans="55:64" x14ac:dyDescent="0.25">
      <c r="BC964" s="10"/>
      <c r="BD964" s="10"/>
      <c r="BG964" s="10"/>
      <c r="BH964" s="10"/>
      <c r="BI964" s="10"/>
      <c r="BJ964" s="10"/>
      <c r="BK964" s="10"/>
      <c r="BL964" s="10"/>
    </row>
    <row r="965" spans="55:64" x14ac:dyDescent="0.25">
      <c r="BC965" s="10"/>
      <c r="BD965" s="10"/>
      <c r="BG965" s="10"/>
      <c r="BH965" s="10"/>
      <c r="BI965" s="10"/>
      <c r="BJ965" s="10"/>
      <c r="BK965" s="10"/>
      <c r="BL965" s="10"/>
    </row>
    <row r="966" spans="55:64" x14ac:dyDescent="0.25">
      <c r="BC966" s="10"/>
      <c r="BD966" s="10"/>
      <c r="BG966" s="10"/>
      <c r="BH966" s="10"/>
      <c r="BI966" s="10"/>
      <c r="BJ966" s="10"/>
      <c r="BK966" s="10"/>
      <c r="BL966" s="10"/>
    </row>
    <row r="967" spans="55:64" x14ac:dyDescent="0.25">
      <c r="BC967" s="10"/>
      <c r="BD967" s="10"/>
      <c r="BG967" s="10"/>
      <c r="BH967" s="10"/>
      <c r="BI967" s="10"/>
      <c r="BJ967" s="10"/>
      <c r="BK967" s="10"/>
      <c r="BL967" s="10"/>
    </row>
    <row r="968" spans="55:64" x14ac:dyDescent="0.25">
      <c r="BC968" s="10"/>
      <c r="BD968" s="10"/>
      <c r="BG968" s="10"/>
      <c r="BH968" s="10"/>
      <c r="BI968" s="10"/>
      <c r="BJ968" s="10"/>
      <c r="BK968" s="10"/>
      <c r="BL968" s="10"/>
    </row>
    <row r="969" spans="55:64" x14ac:dyDescent="0.25">
      <c r="BC969" s="10"/>
      <c r="BD969" s="10"/>
      <c r="BG969" s="10"/>
      <c r="BH969" s="10"/>
      <c r="BI969" s="10"/>
      <c r="BJ969" s="10"/>
      <c r="BK969" s="10"/>
      <c r="BL969" s="10"/>
    </row>
    <row r="970" spans="55:64" x14ac:dyDescent="0.25">
      <c r="BC970" s="10"/>
      <c r="BD970" s="10"/>
      <c r="BG970" s="10"/>
      <c r="BH970" s="10"/>
      <c r="BI970" s="10"/>
      <c r="BJ970" s="10"/>
      <c r="BK970" s="10"/>
      <c r="BL970" s="10"/>
    </row>
    <row r="971" spans="55:64" x14ac:dyDescent="0.25">
      <c r="BC971" s="10"/>
      <c r="BD971" s="10"/>
      <c r="BG971" s="10"/>
      <c r="BH971" s="10"/>
      <c r="BI971" s="10"/>
      <c r="BJ971" s="10"/>
      <c r="BK971" s="10"/>
      <c r="BL971" s="10"/>
    </row>
    <row r="972" spans="55:64" x14ac:dyDescent="0.25">
      <c r="BC972" s="10"/>
      <c r="BD972" s="10"/>
      <c r="BG972" s="10"/>
      <c r="BH972" s="10"/>
      <c r="BI972" s="10"/>
      <c r="BJ972" s="10"/>
      <c r="BK972" s="10"/>
      <c r="BL972" s="10"/>
    </row>
    <row r="973" spans="55:64" x14ac:dyDescent="0.25">
      <c r="BC973" s="10"/>
      <c r="BD973" s="10"/>
      <c r="BG973" s="10"/>
      <c r="BH973" s="10"/>
      <c r="BI973" s="10"/>
      <c r="BJ973" s="10"/>
      <c r="BK973" s="10"/>
      <c r="BL973" s="10"/>
    </row>
    <row r="974" spans="55:64" x14ac:dyDescent="0.25">
      <c r="BC974" s="10"/>
      <c r="BD974" s="10"/>
      <c r="BG974" s="10"/>
      <c r="BH974" s="10"/>
      <c r="BI974" s="10"/>
      <c r="BJ974" s="10"/>
      <c r="BK974" s="10"/>
      <c r="BL974" s="10"/>
    </row>
    <row r="975" spans="55:64" x14ac:dyDescent="0.25">
      <c r="BC975" s="10"/>
      <c r="BD975" s="10"/>
      <c r="BG975" s="10"/>
      <c r="BH975" s="10"/>
      <c r="BI975" s="10"/>
      <c r="BJ975" s="10"/>
      <c r="BK975" s="10"/>
      <c r="BL975" s="10"/>
    </row>
    <row r="976" spans="55:64" x14ac:dyDescent="0.25">
      <c r="BC976" s="10"/>
      <c r="BD976" s="10"/>
      <c r="BG976" s="10"/>
      <c r="BH976" s="10"/>
      <c r="BI976" s="10"/>
      <c r="BJ976" s="10"/>
      <c r="BK976" s="10"/>
      <c r="BL976" s="10"/>
    </row>
    <row r="977" spans="55:64" x14ac:dyDescent="0.25">
      <c r="BC977" s="10"/>
      <c r="BD977" s="10"/>
      <c r="BG977" s="10"/>
      <c r="BH977" s="10"/>
      <c r="BI977" s="10"/>
      <c r="BJ977" s="10"/>
      <c r="BK977" s="10"/>
      <c r="BL977" s="10"/>
    </row>
    <row r="978" spans="55:64" x14ac:dyDescent="0.25">
      <c r="BC978" s="10"/>
      <c r="BD978" s="10"/>
      <c r="BG978" s="10"/>
      <c r="BH978" s="10"/>
      <c r="BI978" s="10"/>
      <c r="BJ978" s="10"/>
      <c r="BK978" s="10"/>
      <c r="BL978" s="10"/>
    </row>
    <row r="979" spans="55:64" x14ac:dyDescent="0.25">
      <c r="BC979" s="10"/>
      <c r="BD979" s="10"/>
      <c r="BG979" s="10"/>
      <c r="BH979" s="10"/>
      <c r="BI979" s="10"/>
      <c r="BJ979" s="10"/>
      <c r="BK979" s="10"/>
      <c r="BL979" s="10"/>
    </row>
    <row r="980" spans="55:64" x14ac:dyDescent="0.25">
      <c r="BC980" s="10"/>
      <c r="BD980" s="10"/>
      <c r="BG980" s="10"/>
      <c r="BH980" s="10"/>
      <c r="BI980" s="10"/>
      <c r="BJ980" s="10"/>
      <c r="BK980" s="10"/>
      <c r="BL980" s="10"/>
    </row>
    <row r="981" spans="55:64" x14ac:dyDescent="0.25">
      <c r="BC981" s="10"/>
      <c r="BD981" s="10"/>
      <c r="BG981" s="10"/>
      <c r="BH981" s="10"/>
      <c r="BI981" s="10"/>
      <c r="BJ981" s="10"/>
      <c r="BK981" s="10"/>
      <c r="BL981" s="10"/>
    </row>
    <row r="982" spans="55:64" x14ac:dyDescent="0.25">
      <c r="BC982" s="10"/>
      <c r="BD982" s="10"/>
      <c r="BG982" s="10"/>
      <c r="BH982" s="10"/>
      <c r="BI982" s="10"/>
      <c r="BJ982" s="10"/>
      <c r="BK982" s="10"/>
      <c r="BL982" s="10"/>
    </row>
    <row r="983" spans="55:64" x14ac:dyDescent="0.25">
      <c r="BC983" s="10"/>
      <c r="BD983" s="10"/>
      <c r="BG983" s="10"/>
      <c r="BH983" s="10"/>
      <c r="BI983" s="10"/>
      <c r="BJ983" s="10"/>
      <c r="BK983" s="10"/>
      <c r="BL983" s="10"/>
    </row>
    <row r="984" spans="55:64" x14ac:dyDescent="0.25">
      <c r="BC984" s="10"/>
      <c r="BD984" s="10"/>
      <c r="BG984" s="10"/>
      <c r="BH984" s="10"/>
      <c r="BI984" s="10"/>
      <c r="BJ984" s="10"/>
      <c r="BK984" s="10"/>
      <c r="BL984" s="10"/>
    </row>
    <row r="985" spans="55:64" x14ac:dyDescent="0.25">
      <c r="BC985" s="10"/>
      <c r="BD985" s="10"/>
      <c r="BG985" s="10"/>
      <c r="BH985" s="10"/>
      <c r="BI985" s="10"/>
      <c r="BJ985" s="10"/>
      <c r="BK985" s="10"/>
      <c r="BL985" s="10"/>
    </row>
    <row r="986" spans="55:64" x14ac:dyDescent="0.25">
      <c r="BC986" s="10"/>
      <c r="BD986" s="10"/>
      <c r="BG986" s="10"/>
      <c r="BH986" s="10"/>
      <c r="BI986" s="10"/>
      <c r="BJ986" s="10"/>
      <c r="BK986" s="10"/>
      <c r="BL986" s="10"/>
    </row>
    <row r="987" spans="55:64" x14ac:dyDescent="0.25">
      <c r="BC987" s="10"/>
      <c r="BD987" s="10"/>
      <c r="BG987" s="10"/>
      <c r="BH987" s="10"/>
      <c r="BI987" s="10"/>
      <c r="BJ987" s="10"/>
      <c r="BK987" s="10"/>
      <c r="BL987" s="10"/>
    </row>
    <row r="988" spans="55:64" x14ac:dyDescent="0.25">
      <c r="BC988" s="10"/>
      <c r="BD988" s="10"/>
      <c r="BG988" s="10"/>
      <c r="BH988" s="10"/>
      <c r="BI988" s="10"/>
      <c r="BJ988" s="10"/>
      <c r="BK988" s="10"/>
      <c r="BL988" s="10"/>
    </row>
    <row r="989" spans="55:64" x14ac:dyDescent="0.25">
      <c r="BC989" s="10"/>
      <c r="BD989" s="10"/>
      <c r="BG989" s="10"/>
      <c r="BH989" s="10"/>
      <c r="BI989" s="10"/>
      <c r="BJ989" s="10"/>
      <c r="BK989" s="10"/>
      <c r="BL989" s="10"/>
    </row>
    <row r="990" spans="55:64" x14ac:dyDescent="0.25">
      <c r="BC990" s="10"/>
      <c r="BD990" s="10"/>
      <c r="BG990" s="10"/>
      <c r="BH990" s="10"/>
      <c r="BI990" s="10"/>
      <c r="BJ990" s="10"/>
      <c r="BK990" s="10"/>
      <c r="BL990" s="10"/>
    </row>
    <row r="991" spans="55:64" x14ac:dyDescent="0.25">
      <c r="BC991" s="10"/>
      <c r="BD991" s="10"/>
      <c r="BG991" s="10"/>
      <c r="BH991" s="10"/>
      <c r="BI991" s="10"/>
      <c r="BJ991" s="10"/>
      <c r="BK991" s="10"/>
      <c r="BL991" s="10"/>
    </row>
    <row r="992" spans="55:64" x14ac:dyDescent="0.25">
      <c r="BC992" s="10"/>
      <c r="BD992" s="10"/>
      <c r="BG992" s="10"/>
      <c r="BH992" s="10"/>
      <c r="BI992" s="10"/>
      <c r="BJ992" s="10"/>
      <c r="BK992" s="10"/>
      <c r="BL992" s="10"/>
    </row>
    <row r="993" spans="55:64" x14ac:dyDescent="0.25">
      <c r="BC993" s="10"/>
      <c r="BD993" s="10"/>
      <c r="BG993" s="10"/>
      <c r="BH993" s="10"/>
      <c r="BI993" s="10"/>
      <c r="BJ993" s="10"/>
      <c r="BK993" s="10"/>
      <c r="BL993" s="10"/>
    </row>
    <row r="994" spans="55:64" x14ac:dyDescent="0.25">
      <c r="BC994" s="10"/>
      <c r="BD994" s="10"/>
      <c r="BG994" s="10"/>
      <c r="BH994" s="10"/>
      <c r="BI994" s="10"/>
      <c r="BJ994" s="10"/>
      <c r="BK994" s="10"/>
      <c r="BL994" s="10"/>
    </row>
    <row r="995" spans="55:64" x14ac:dyDescent="0.25">
      <c r="BC995" s="10"/>
      <c r="BD995" s="10"/>
      <c r="BG995" s="10"/>
      <c r="BH995" s="10"/>
      <c r="BI995" s="10"/>
      <c r="BJ995" s="10"/>
      <c r="BK995" s="10"/>
      <c r="BL995" s="10"/>
    </row>
    <row r="996" spans="55:64" x14ac:dyDescent="0.25">
      <c r="BC996" s="10"/>
      <c r="BD996" s="10"/>
      <c r="BG996" s="10"/>
      <c r="BH996" s="10"/>
      <c r="BI996" s="10"/>
      <c r="BJ996" s="10"/>
      <c r="BK996" s="10"/>
      <c r="BL996" s="10"/>
    </row>
    <row r="997" spans="55:64" x14ac:dyDescent="0.25">
      <c r="BC997" s="10"/>
      <c r="BD997" s="10"/>
      <c r="BG997" s="10"/>
      <c r="BH997" s="10"/>
      <c r="BI997" s="10"/>
      <c r="BJ997" s="10"/>
      <c r="BK997" s="10"/>
      <c r="BL997" s="10"/>
    </row>
    <row r="998" spans="55:64" x14ac:dyDescent="0.25">
      <c r="BC998" s="10"/>
      <c r="BD998" s="10"/>
      <c r="BG998" s="10"/>
      <c r="BH998" s="10"/>
      <c r="BI998" s="10"/>
      <c r="BJ998" s="10"/>
      <c r="BK998" s="10"/>
      <c r="BL998" s="10"/>
    </row>
    <row r="999" spans="55:64" x14ac:dyDescent="0.25">
      <c r="BC999" s="10"/>
      <c r="BD999" s="10"/>
      <c r="BG999" s="10"/>
      <c r="BH999" s="10"/>
      <c r="BI999" s="10"/>
      <c r="BJ999" s="10"/>
      <c r="BK999" s="10"/>
      <c r="BL999" s="10"/>
    </row>
    <row r="1000" spans="55:64" x14ac:dyDescent="0.25">
      <c r="BC1000" s="10"/>
      <c r="BD1000" s="10"/>
      <c r="BG1000" s="10"/>
      <c r="BH1000" s="10"/>
      <c r="BI1000" s="10"/>
      <c r="BJ1000" s="10"/>
      <c r="BK1000" s="10"/>
      <c r="BL1000" s="10"/>
    </row>
    <row r="1001" spans="55:64" x14ac:dyDescent="0.25">
      <c r="BC1001" s="10"/>
      <c r="BD1001" s="10"/>
      <c r="BG1001" s="10"/>
      <c r="BH1001" s="10"/>
      <c r="BI1001" s="10"/>
      <c r="BJ1001" s="10"/>
      <c r="BK1001" s="10"/>
      <c r="BL1001" s="10"/>
    </row>
    <row r="1002" spans="55:64" x14ac:dyDescent="0.25">
      <c r="BC1002" s="10"/>
      <c r="BD1002" s="10"/>
      <c r="BG1002" s="10"/>
      <c r="BH1002" s="10"/>
      <c r="BI1002" s="10"/>
      <c r="BJ1002" s="10"/>
      <c r="BK1002" s="10"/>
      <c r="BL1002" s="10"/>
    </row>
    <row r="1003" spans="55:64" x14ac:dyDescent="0.25">
      <c r="BC1003" s="10"/>
      <c r="BD1003" s="10"/>
      <c r="BG1003" s="10"/>
      <c r="BH1003" s="10"/>
      <c r="BI1003" s="10"/>
      <c r="BJ1003" s="10"/>
      <c r="BK1003" s="10"/>
      <c r="BL1003" s="10"/>
    </row>
    <row r="1004" spans="55:64" x14ac:dyDescent="0.25">
      <c r="BC1004" s="10"/>
      <c r="BD1004" s="10"/>
      <c r="BG1004" s="10"/>
      <c r="BH1004" s="10"/>
      <c r="BI1004" s="10"/>
      <c r="BJ1004" s="10"/>
      <c r="BK1004" s="10"/>
      <c r="BL1004" s="10"/>
    </row>
    <row r="1005" spans="55:64" x14ac:dyDescent="0.25">
      <c r="BC1005" s="10"/>
      <c r="BD1005" s="10"/>
      <c r="BG1005" s="10"/>
      <c r="BH1005" s="10"/>
      <c r="BI1005" s="10"/>
      <c r="BJ1005" s="10"/>
      <c r="BK1005" s="10"/>
      <c r="BL1005" s="10"/>
    </row>
    <row r="1006" spans="55:64" x14ac:dyDescent="0.25">
      <c r="BC1006" s="10"/>
      <c r="BD1006" s="10"/>
      <c r="BG1006" s="10"/>
      <c r="BH1006" s="10"/>
      <c r="BI1006" s="10"/>
      <c r="BJ1006" s="10"/>
      <c r="BK1006" s="10"/>
      <c r="BL1006" s="10"/>
    </row>
    <row r="1007" spans="55:64" x14ac:dyDescent="0.25">
      <c r="BC1007" s="10"/>
      <c r="BD1007" s="10"/>
      <c r="BG1007" s="10"/>
      <c r="BH1007" s="10"/>
      <c r="BI1007" s="10"/>
      <c r="BJ1007" s="10"/>
      <c r="BK1007" s="10"/>
      <c r="BL1007" s="10"/>
    </row>
    <row r="1008" spans="55:64" x14ac:dyDescent="0.25">
      <c r="BC1008" s="10"/>
      <c r="BD1008" s="10"/>
      <c r="BG1008" s="10"/>
      <c r="BH1008" s="10"/>
      <c r="BI1008" s="10"/>
      <c r="BJ1008" s="10"/>
      <c r="BK1008" s="10"/>
      <c r="BL1008" s="10"/>
    </row>
    <row r="1009" spans="55:64" x14ac:dyDescent="0.25">
      <c r="BC1009" s="10"/>
      <c r="BD1009" s="10"/>
      <c r="BG1009" s="10"/>
      <c r="BH1009" s="10"/>
      <c r="BI1009" s="10"/>
      <c r="BJ1009" s="10"/>
      <c r="BK1009" s="10"/>
      <c r="BL1009" s="10"/>
    </row>
    <row r="1010" spans="55:64" x14ac:dyDescent="0.25">
      <c r="BC1010" s="10"/>
      <c r="BD1010" s="10"/>
      <c r="BG1010" s="10"/>
      <c r="BH1010" s="10"/>
      <c r="BI1010" s="10"/>
      <c r="BJ1010" s="10"/>
      <c r="BK1010" s="10"/>
      <c r="BL1010" s="10"/>
    </row>
    <row r="1011" spans="55:64" x14ac:dyDescent="0.25">
      <c r="BC1011" s="10"/>
      <c r="BD1011" s="10"/>
      <c r="BG1011" s="10"/>
      <c r="BH1011" s="10"/>
      <c r="BI1011" s="10"/>
      <c r="BJ1011" s="10"/>
      <c r="BK1011" s="10"/>
      <c r="BL1011" s="10"/>
    </row>
    <row r="1012" spans="55:64" x14ac:dyDescent="0.25">
      <c r="BC1012" s="10"/>
      <c r="BD1012" s="10"/>
      <c r="BG1012" s="10"/>
      <c r="BH1012" s="10"/>
      <c r="BI1012" s="10"/>
      <c r="BJ1012" s="10"/>
      <c r="BK1012" s="10"/>
      <c r="BL1012" s="10"/>
    </row>
    <row r="1013" spans="55:64" x14ac:dyDescent="0.25">
      <c r="BC1013" s="10"/>
      <c r="BD1013" s="10"/>
      <c r="BG1013" s="10"/>
      <c r="BH1013" s="10"/>
      <c r="BI1013" s="10"/>
      <c r="BJ1013" s="10"/>
      <c r="BK1013" s="10"/>
      <c r="BL1013" s="10"/>
    </row>
    <row r="1014" spans="55:64" x14ac:dyDescent="0.25">
      <c r="BC1014" s="10"/>
      <c r="BD1014" s="10"/>
      <c r="BG1014" s="10"/>
      <c r="BH1014" s="10"/>
      <c r="BI1014" s="10"/>
      <c r="BJ1014" s="10"/>
      <c r="BK1014" s="10"/>
      <c r="BL1014" s="10"/>
    </row>
    <row r="1015" spans="55:64" x14ac:dyDescent="0.25">
      <c r="BC1015" s="10"/>
      <c r="BD1015" s="10"/>
      <c r="BG1015" s="10"/>
      <c r="BH1015" s="10"/>
      <c r="BI1015" s="10"/>
      <c r="BJ1015" s="10"/>
      <c r="BK1015" s="10"/>
      <c r="BL1015" s="10"/>
    </row>
    <row r="1016" spans="55:64" x14ac:dyDescent="0.25">
      <c r="BC1016" s="10"/>
      <c r="BD1016" s="10"/>
      <c r="BG1016" s="10"/>
      <c r="BH1016" s="10"/>
      <c r="BI1016" s="10"/>
      <c r="BJ1016" s="10"/>
      <c r="BK1016" s="10"/>
      <c r="BL1016" s="10"/>
    </row>
    <row r="1017" spans="55:64" x14ac:dyDescent="0.25">
      <c r="BC1017" s="10"/>
      <c r="BD1017" s="10"/>
      <c r="BG1017" s="10"/>
      <c r="BH1017" s="10"/>
      <c r="BI1017" s="10"/>
      <c r="BJ1017" s="10"/>
      <c r="BK1017" s="10"/>
      <c r="BL1017" s="10"/>
    </row>
    <row r="1018" spans="55:64" x14ac:dyDescent="0.25">
      <c r="BC1018" s="10"/>
      <c r="BD1018" s="10"/>
      <c r="BG1018" s="10"/>
      <c r="BH1018" s="10"/>
      <c r="BI1018" s="10"/>
      <c r="BJ1018" s="10"/>
      <c r="BK1018" s="10"/>
      <c r="BL1018" s="10"/>
    </row>
    <row r="1019" spans="55:64" x14ac:dyDescent="0.25">
      <c r="BC1019" s="10"/>
      <c r="BD1019" s="10"/>
      <c r="BG1019" s="10"/>
      <c r="BH1019" s="10"/>
      <c r="BI1019" s="10"/>
      <c r="BJ1019" s="10"/>
      <c r="BK1019" s="10"/>
      <c r="BL1019" s="10"/>
    </row>
    <row r="1020" spans="55:64" x14ac:dyDescent="0.25">
      <c r="BC1020" s="10"/>
      <c r="BD1020" s="10"/>
      <c r="BG1020" s="10"/>
      <c r="BH1020" s="10"/>
      <c r="BI1020" s="10"/>
      <c r="BJ1020" s="10"/>
      <c r="BK1020" s="10"/>
      <c r="BL1020" s="10"/>
    </row>
    <row r="1021" spans="55:64" x14ac:dyDescent="0.25">
      <c r="BC1021" s="10"/>
      <c r="BD1021" s="10"/>
      <c r="BG1021" s="10"/>
      <c r="BH1021" s="10"/>
      <c r="BI1021" s="10"/>
      <c r="BJ1021" s="10"/>
      <c r="BK1021" s="10"/>
      <c r="BL1021" s="10"/>
    </row>
    <row r="1022" spans="55:64" x14ac:dyDescent="0.25">
      <c r="BC1022" s="10"/>
      <c r="BD1022" s="10"/>
      <c r="BG1022" s="10"/>
      <c r="BH1022" s="10"/>
      <c r="BI1022" s="10"/>
      <c r="BJ1022" s="10"/>
      <c r="BK1022" s="10"/>
      <c r="BL1022" s="10"/>
    </row>
    <row r="1023" spans="55:64" x14ac:dyDescent="0.25">
      <c r="BC1023" s="10"/>
      <c r="BD1023" s="10"/>
      <c r="BG1023" s="10"/>
      <c r="BH1023" s="10"/>
      <c r="BI1023" s="10"/>
      <c r="BJ1023" s="10"/>
      <c r="BK1023" s="10"/>
      <c r="BL1023" s="10"/>
    </row>
    <row r="1024" spans="55:64" x14ac:dyDescent="0.25">
      <c r="BC1024" s="10"/>
      <c r="BD1024" s="10"/>
      <c r="BG1024" s="10"/>
      <c r="BH1024" s="10"/>
      <c r="BI1024" s="10"/>
      <c r="BJ1024" s="10"/>
      <c r="BK1024" s="10"/>
      <c r="BL1024" s="10"/>
    </row>
    <row r="1025" spans="55:64" x14ac:dyDescent="0.25">
      <c r="BC1025" s="10"/>
      <c r="BD1025" s="10"/>
      <c r="BG1025" s="10"/>
      <c r="BH1025" s="10"/>
      <c r="BI1025" s="10"/>
      <c r="BJ1025" s="10"/>
      <c r="BK1025" s="10"/>
      <c r="BL1025" s="10"/>
    </row>
    <row r="1026" spans="55:64" x14ac:dyDescent="0.25">
      <c r="BC1026" s="10"/>
      <c r="BD1026" s="10"/>
      <c r="BG1026" s="10"/>
      <c r="BH1026" s="10"/>
      <c r="BI1026" s="10"/>
      <c r="BJ1026" s="10"/>
      <c r="BK1026" s="10"/>
      <c r="BL1026" s="10"/>
    </row>
    <row r="1027" spans="55:64" x14ac:dyDescent="0.25">
      <c r="BC1027" s="10"/>
      <c r="BD1027" s="10"/>
      <c r="BG1027" s="10"/>
      <c r="BH1027" s="10"/>
      <c r="BI1027" s="10"/>
      <c r="BJ1027" s="10"/>
      <c r="BK1027" s="10"/>
      <c r="BL1027" s="10"/>
    </row>
    <row r="1028" spans="55:64" x14ac:dyDescent="0.25">
      <c r="BC1028" s="10"/>
      <c r="BD1028" s="10"/>
      <c r="BG1028" s="10"/>
      <c r="BH1028" s="10"/>
      <c r="BI1028" s="10"/>
      <c r="BJ1028" s="10"/>
      <c r="BK1028" s="10"/>
      <c r="BL1028" s="10"/>
    </row>
    <row r="1029" spans="55:64" x14ac:dyDescent="0.25">
      <c r="BC1029" s="10"/>
      <c r="BD1029" s="10"/>
      <c r="BG1029" s="10"/>
      <c r="BH1029" s="10"/>
      <c r="BI1029" s="10"/>
      <c r="BJ1029" s="10"/>
      <c r="BK1029" s="10"/>
      <c r="BL1029" s="10"/>
    </row>
    <row r="1030" spans="55:64" x14ac:dyDescent="0.25">
      <c r="BC1030" s="10"/>
      <c r="BD1030" s="10"/>
      <c r="BG1030" s="10"/>
      <c r="BH1030" s="10"/>
      <c r="BI1030" s="10"/>
      <c r="BJ1030" s="10"/>
      <c r="BK1030" s="10"/>
      <c r="BL1030" s="10"/>
    </row>
    <row r="1031" spans="55:64" x14ac:dyDescent="0.25">
      <c r="BC1031" s="10"/>
      <c r="BD1031" s="10"/>
      <c r="BG1031" s="10"/>
      <c r="BH1031" s="10"/>
      <c r="BI1031" s="10"/>
      <c r="BJ1031" s="10"/>
      <c r="BK1031" s="10"/>
      <c r="BL1031" s="10"/>
    </row>
    <row r="1032" spans="55:64" x14ac:dyDescent="0.25">
      <c r="BC1032" s="10"/>
      <c r="BD1032" s="10"/>
      <c r="BG1032" s="10"/>
      <c r="BH1032" s="10"/>
      <c r="BI1032" s="10"/>
      <c r="BJ1032" s="10"/>
      <c r="BK1032" s="10"/>
      <c r="BL1032" s="10"/>
    </row>
    <row r="1033" spans="55:64" x14ac:dyDescent="0.25">
      <c r="BC1033" s="10"/>
      <c r="BD1033" s="10"/>
      <c r="BG1033" s="10"/>
      <c r="BH1033" s="10"/>
      <c r="BI1033" s="10"/>
      <c r="BJ1033" s="10"/>
      <c r="BK1033" s="10"/>
      <c r="BL1033" s="10"/>
    </row>
    <row r="1034" spans="55:64" x14ac:dyDescent="0.25">
      <c r="BC1034" s="10"/>
      <c r="BD1034" s="10"/>
      <c r="BG1034" s="10"/>
      <c r="BH1034" s="10"/>
      <c r="BI1034" s="10"/>
      <c r="BJ1034" s="10"/>
      <c r="BK1034" s="10"/>
      <c r="BL1034" s="10"/>
    </row>
    <row r="1035" spans="55:64" x14ac:dyDescent="0.25">
      <c r="BC1035" s="10"/>
      <c r="BD1035" s="10"/>
      <c r="BG1035" s="10"/>
      <c r="BH1035" s="10"/>
      <c r="BI1035" s="10"/>
      <c r="BJ1035" s="10"/>
      <c r="BK1035" s="10"/>
      <c r="BL1035" s="10"/>
    </row>
    <row r="1036" spans="55:64" x14ac:dyDescent="0.25">
      <c r="BC1036" s="10"/>
      <c r="BD1036" s="10"/>
      <c r="BG1036" s="10"/>
      <c r="BH1036" s="10"/>
      <c r="BI1036" s="10"/>
      <c r="BJ1036" s="10"/>
      <c r="BK1036" s="10"/>
      <c r="BL1036" s="10"/>
    </row>
    <row r="1037" spans="55:64" x14ac:dyDescent="0.25">
      <c r="BC1037" s="10"/>
      <c r="BD1037" s="10"/>
      <c r="BG1037" s="10"/>
      <c r="BH1037" s="10"/>
      <c r="BI1037" s="10"/>
      <c r="BJ1037" s="10"/>
      <c r="BK1037" s="10"/>
      <c r="BL1037" s="10"/>
    </row>
    <row r="1038" spans="55:64" x14ac:dyDescent="0.25">
      <c r="BC1038" s="10"/>
      <c r="BD1038" s="10"/>
      <c r="BG1038" s="10"/>
      <c r="BH1038" s="10"/>
      <c r="BI1038" s="10"/>
      <c r="BJ1038" s="10"/>
      <c r="BK1038" s="10"/>
      <c r="BL1038" s="10"/>
    </row>
    <row r="1039" spans="55:64" x14ac:dyDescent="0.25">
      <c r="BC1039" s="10"/>
      <c r="BD1039" s="10"/>
      <c r="BG1039" s="10"/>
      <c r="BH1039" s="10"/>
      <c r="BI1039" s="10"/>
      <c r="BJ1039" s="10"/>
      <c r="BK1039" s="10"/>
      <c r="BL1039" s="10"/>
    </row>
    <row r="1040" spans="55:64" x14ac:dyDescent="0.25">
      <c r="BC1040" s="10"/>
      <c r="BD1040" s="10"/>
      <c r="BG1040" s="10"/>
      <c r="BH1040" s="10"/>
      <c r="BI1040" s="10"/>
      <c r="BJ1040" s="10"/>
      <c r="BK1040" s="10"/>
      <c r="BL1040" s="10"/>
    </row>
    <row r="1041" spans="55:64" x14ac:dyDescent="0.25">
      <c r="BC1041" s="10"/>
      <c r="BD1041" s="10"/>
      <c r="BG1041" s="10"/>
      <c r="BH1041" s="10"/>
      <c r="BI1041" s="10"/>
      <c r="BJ1041" s="10"/>
      <c r="BK1041" s="10"/>
      <c r="BL1041" s="10"/>
    </row>
    <row r="1042" spans="55:64" x14ac:dyDescent="0.25">
      <c r="BC1042" s="10"/>
      <c r="BD1042" s="10"/>
      <c r="BG1042" s="10"/>
      <c r="BH1042" s="10"/>
      <c r="BI1042" s="10"/>
      <c r="BJ1042" s="10"/>
      <c r="BK1042" s="10"/>
      <c r="BL1042" s="10"/>
    </row>
    <row r="1043" spans="55:64" x14ac:dyDescent="0.25">
      <c r="BC1043" s="10"/>
      <c r="BD1043" s="10"/>
      <c r="BG1043" s="10"/>
      <c r="BH1043" s="10"/>
      <c r="BI1043" s="10"/>
      <c r="BJ1043" s="10"/>
      <c r="BK1043" s="10"/>
      <c r="BL1043" s="10"/>
    </row>
    <row r="1044" spans="55:64" x14ac:dyDescent="0.25">
      <c r="BC1044" s="10"/>
      <c r="BD1044" s="10"/>
      <c r="BG1044" s="10"/>
      <c r="BH1044" s="10"/>
      <c r="BI1044" s="10"/>
      <c r="BJ1044" s="10"/>
      <c r="BK1044" s="10"/>
      <c r="BL1044" s="10"/>
    </row>
    <row r="1045" spans="55:64" x14ac:dyDescent="0.25">
      <c r="BC1045" s="10"/>
      <c r="BD1045" s="10"/>
      <c r="BG1045" s="10"/>
      <c r="BH1045" s="10"/>
      <c r="BI1045" s="10"/>
      <c r="BJ1045" s="10"/>
      <c r="BK1045" s="10"/>
      <c r="BL1045" s="10"/>
    </row>
    <row r="1046" spans="55:64" x14ac:dyDescent="0.25">
      <c r="BC1046" s="10"/>
      <c r="BD1046" s="10"/>
      <c r="BG1046" s="10"/>
      <c r="BH1046" s="10"/>
      <c r="BI1046" s="10"/>
      <c r="BJ1046" s="10"/>
      <c r="BK1046" s="10"/>
      <c r="BL1046" s="10"/>
    </row>
    <row r="1047" spans="55:64" x14ac:dyDescent="0.25">
      <c r="BC1047" s="10"/>
      <c r="BD1047" s="10"/>
      <c r="BG1047" s="10"/>
      <c r="BH1047" s="10"/>
      <c r="BI1047" s="10"/>
      <c r="BJ1047" s="10"/>
      <c r="BK1047" s="10"/>
      <c r="BL1047" s="10"/>
    </row>
    <row r="1048" spans="55:64" x14ac:dyDescent="0.25">
      <c r="BC1048" s="10"/>
      <c r="BD1048" s="10"/>
      <c r="BG1048" s="10"/>
      <c r="BH1048" s="10"/>
      <c r="BI1048" s="10"/>
      <c r="BJ1048" s="10"/>
      <c r="BK1048" s="10"/>
      <c r="BL1048" s="10"/>
    </row>
    <row r="1049" spans="55:64" x14ac:dyDescent="0.25">
      <c r="BC1049" s="10"/>
      <c r="BD1049" s="10"/>
      <c r="BG1049" s="10"/>
      <c r="BH1049" s="10"/>
      <c r="BI1049" s="10"/>
      <c r="BJ1049" s="10"/>
      <c r="BK1049" s="10"/>
      <c r="BL1049" s="10"/>
    </row>
    <row r="1050" spans="55:64" x14ac:dyDescent="0.25">
      <c r="BC1050" s="10"/>
      <c r="BD1050" s="10"/>
      <c r="BG1050" s="10"/>
      <c r="BH1050" s="10"/>
      <c r="BI1050" s="10"/>
      <c r="BJ1050" s="10"/>
      <c r="BK1050" s="10"/>
      <c r="BL1050" s="10"/>
    </row>
    <row r="1051" spans="55:64" x14ac:dyDescent="0.25">
      <c r="BC1051" s="10"/>
      <c r="BD1051" s="10"/>
      <c r="BG1051" s="10"/>
      <c r="BH1051" s="10"/>
      <c r="BI1051" s="10"/>
      <c r="BJ1051" s="10"/>
      <c r="BK1051" s="10"/>
      <c r="BL1051" s="10"/>
    </row>
    <row r="1052" spans="55:64" x14ac:dyDescent="0.25">
      <c r="BC1052" s="10"/>
      <c r="BD1052" s="10"/>
      <c r="BG1052" s="10"/>
      <c r="BH1052" s="10"/>
      <c r="BI1052" s="10"/>
      <c r="BJ1052" s="10"/>
      <c r="BK1052" s="10"/>
      <c r="BL1052" s="10"/>
    </row>
    <row r="1053" spans="55:64" x14ac:dyDescent="0.25">
      <c r="BC1053" s="10"/>
      <c r="BD1053" s="10"/>
      <c r="BG1053" s="10"/>
      <c r="BH1053" s="10"/>
      <c r="BI1053" s="10"/>
      <c r="BJ1053" s="10"/>
      <c r="BK1053" s="10"/>
      <c r="BL1053" s="10"/>
    </row>
    <row r="1054" spans="55:64" x14ac:dyDescent="0.25">
      <c r="BC1054" s="10"/>
      <c r="BD1054" s="10"/>
      <c r="BG1054" s="10"/>
      <c r="BH1054" s="10"/>
      <c r="BI1054" s="10"/>
      <c r="BJ1054" s="10"/>
      <c r="BK1054" s="10"/>
      <c r="BL1054" s="10"/>
    </row>
    <row r="1055" spans="55:64" x14ac:dyDescent="0.25">
      <c r="BC1055" s="10"/>
      <c r="BD1055" s="10"/>
      <c r="BG1055" s="10"/>
      <c r="BH1055" s="10"/>
      <c r="BI1055" s="10"/>
      <c r="BJ1055" s="10"/>
      <c r="BK1055" s="10"/>
      <c r="BL1055" s="10"/>
    </row>
    <row r="1056" spans="55:64" x14ac:dyDescent="0.25">
      <c r="BC1056" s="10"/>
      <c r="BD1056" s="10"/>
      <c r="BG1056" s="10"/>
      <c r="BH1056" s="10"/>
      <c r="BI1056" s="10"/>
      <c r="BJ1056" s="10"/>
      <c r="BK1056" s="10"/>
      <c r="BL1056" s="10"/>
    </row>
    <row r="1057" spans="55:64" x14ac:dyDescent="0.25">
      <c r="BC1057" s="10"/>
      <c r="BD1057" s="10"/>
      <c r="BG1057" s="10"/>
      <c r="BH1057" s="10"/>
      <c r="BI1057" s="10"/>
      <c r="BJ1057" s="10"/>
      <c r="BK1057" s="10"/>
      <c r="BL1057" s="10"/>
    </row>
    <row r="1058" spans="55:64" x14ac:dyDescent="0.25">
      <c r="BC1058" s="10"/>
      <c r="BD1058" s="10"/>
      <c r="BG1058" s="10"/>
      <c r="BH1058" s="10"/>
      <c r="BI1058" s="10"/>
      <c r="BJ1058" s="10"/>
      <c r="BK1058" s="10"/>
      <c r="BL1058" s="10"/>
    </row>
    <row r="1059" spans="55:64" x14ac:dyDescent="0.25">
      <c r="BC1059" s="10"/>
      <c r="BD1059" s="10"/>
      <c r="BG1059" s="10"/>
      <c r="BH1059" s="10"/>
      <c r="BI1059" s="10"/>
      <c r="BJ1059" s="10"/>
      <c r="BK1059" s="10"/>
      <c r="BL1059" s="10"/>
    </row>
    <row r="1060" spans="55:64" x14ac:dyDescent="0.25">
      <c r="BC1060" s="10"/>
      <c r="BD1060" s="10"/>
      <c r="BG1060" s="10"/>
      <c r="BH1060" s="10"/>
      <c r="BI1060" s="10"/>
      <c r="BJ1060" s="10"/>
      <c r="BK1060" s="10"/>
      <c r="BL1060" s="10"/>
    </row>
    <row r="1061" spans="55:64" x14ac:dyDescent="0.25">
      <c r="BC1061" s="10"/>
      <c r="BD1061" s="10"/>
      <c r="BG1061" s="10"/>
      <c r="BH1061" s="10"/>
      <c r="BI1061" s="10"/>
      <c r="BJ1061" s="10"/>
      <c r="BK1061" s="10"/>
      <c r="BL1061" s="10"/>
    </row>
    <row r="1062" spans="55:64" x14ac:dyDescent="0.25">
      <c r="BC1062" s="10"/>
      <c r="BD1062" s="10"/>
      <c r="BG1062" s="10"/>
      <c r="BH1062" s="10"/>
      <c r="BI1062" s="10"/>
      <c r="BJ1062" s="10"/>
      <c r="BK1062" s="10"/>
      <c r="BL1062" s="10"/>
    </row>
    <row r="1063" spans="55:64" x14ac:dyDescent="0.25">
      <c r="BC1063" s="10"/>
      <c r="BD1063" s="10"/>
      <c r="BG1063" s="10"/>
      <c r="BH1063" s="10"/>
      <c r="BI1063" s="10"/>
      <c r="BJ1063" s="10"/>
      <c r="BK1063" s="10"/>
      <c r="BL1063" s="10"/>
    </row>
    <row r="1064" spans="55:64" x14ac:dyDescent="0.25">
      <c r="BC1064" s="10"/>
      <c r="BD1064" s="10"/>
      <c r="BG1064" s="10"/>
      <c r="BH1064" s="10"/>
      <c r="BI1064" s="10"/>
      <c r="BJ1064" s="10"/>
      <c r="BK1064" s="10"/>
      <c r="BL1064" s="10"/>
    </row>
    <row r="1065" spans="55:64" x14ac:dyDescent="0.25">
      <c r="BC1065" s="10"/>
      <c r="BD1065" s="10"/>
      <c r="BG1065" s="10"/>
      <c r="BH1065" s="10"/>
      <c r="BI1065" s="10"/>
      <c r="BJ1065" s="10"/>
      <c r="BK1065" s="10"/>
      <c r="BL1065" s="10"/>
    </row>
    <row r="1066" spans="55:64" x14ac:dyDescent="0.25">
      <c r="BC1066" s="10"/>
      <c r="BD1066" s="10"/>
      <c r="BG1066" s="10"/>
      <c r="BH1066" s="10"/>
      <c r="BI1066" s="10"/>
      <c r="BJ1066" s="10"/>
      <c r="BK1066" s="10"/>
      <c r="BL1066" s="10"/>
    </row>
    <row r="1067" spans="55:64" x14ac:dyDescent="0.25">
      <c r="BC1067" s="10"/>
      <c r="BD1067" s="10"/>
      <c r="BG1067" s="10"/>
      <c r="BH1067" s="10"/>
      <c r="BI1067" s="10"/>
      <c r="BJ1067" s="10"/>
      <c r="BK1067" s="10"/>
      <c r="BL1067" s="10"/>
    </row>
    <row r="1068" spans="55:64" x14ac:dyDescent="0.25">
      <c r="BC1068" s="10"/>
      <c r="BD1068" s="10"/>
      <c r="BG1068" s="10"/>
      <c r="BH1068" s="10"/>
      <c r="BI1068" s="10"/>
      <c r="BJ1068" s="10"/>
      <c r="BK1068" s="10"/>
      <c r="BL1068" s="10"/>
    </row>
    <row r="1069" spans="55:64" x14ac:dyDescent="0.25">
      <c r="BC1069" s="10"/>
      <c r="BD1069" s="10"/>
      <c r="BG1069" s="10"/>
      <c r="BH1069" s="10"/>
      <c r="BI1069" s="10"/>
      <c r="BJ1069" s="10"/>
      <c r="BK1069" s="10"/>
      <c r="BL1069" s="10"/>
    </row>
    <row r="1070" spans="55:64" x14ac:dyDescent="0.25">
      <c r="BC1070" s="10"/>
      <c r="BD1070" s="10"/>
      <c r="BG1070" s="10"/>
      <c r="BH1070" s="10"/>
      <c r="BI1070" s="10"/>
      <c r="BJ1070" s="10"/>
      <c r="BK1070" s="10"/>
      <c r="BL1070" s="10"/>
    </row>
    <row r="1071" spans="55:64" x14ac:dyDescent="0.25">
      <c r="BC1071" s="10"/>
      <c r="BD1071" s="10"/>
      <c r="BG1071" s="10"/>
      <c r="BH1071" s="10"/>
      <c r="BI1071" s="10"/>
      <c r="BJ1071" s="10"/>
      <c r="BK1071" s="10"/>
      <c r="BL1071" s="10"/>
    </row>
    <row r="1072" spans="55:64" x14ac:dyDescent="0.25">
      <c r="BC1072" s="10"/>
      <c r="BD1072" s="10"/>
      <c r="BG1072" s="10"/>
      <c r="BH1072" s="10"/>
      <c r="BI1072" s="10"/>
      <c r="BJ1072" s="10"/>
      <c r="BK1072" s="10"/>
      <c r="BL1072" s="10"/>
    </row>
    <row r="1073" spans="55:64" x14ac:dyDescent="0.25">
      <c r="BC1073" s="10"/>
      <c r="BD1073" s="10"/>
      <c r="BG1073" s="10"/>
      <c r="BH1073" s="10"/>
      <c r="BI1073" s="10"/>
      <c r="BJ1073" s="10"/>
      <c r="BK1073" s="10"/>
      <c r="BL1073" s="10"/>
    </row>
    <row r="1074" spans="55:64" x14ac:dyDescent="0.25">
      <c r="BC1074" s="10"/>
      <c r="BD1074" s="10"/>
      <c r="BG1074" s="10"/>
      <c r="BH1074" s="10"/>
      <c r="BI1074" s="10"/>
      <c r="BJ1074" s="10"/>
      <c r="BK1074" s="10"/>
      <c r="BL1074" s="10"/>
    </row>
    <row r="1075" spans="55:64" x14ac:dyDescent="0.25">
      <c r="BC1075" s="10"/>
      <c r="BD1075" s="10"/>
      <c r="BG1075" s="10"/>
      <c r="BH1075" s="10"/>
      <c r="BI1075" s="10"/>
      <c r="BJ1075" s="10"/>
      <c r="BK1075" s="10"/>
      <c r="BL1075" s="10"/>
    </row>
    <row r="1076" spans="55:64" x14ac:dyDescent="0.25">
      <c r="BC1076" s="10"/>
      <c r="BD1076" s="10"/>
      <c r="BG1076" s="10"/>
      <c r="BH1076" s="10"/>
      <c r="BI1076" s="10"/>
      <c r="BJ1076" s="10"/>
      <c r="BK1076" s="10"/>
      <c r="BL1076" s="10"/>
    </row>
    <row r="1077" spans="55:64" x14ac:dyDescent="0.25">
      <c r="BC1077" s="10"/>
      <c r="BD1077" s="10"/>
      <c r="BG1077" s="10"/>
      <c r="BH1077" s="10"/>
      <c r="BI1077" s="10"/>
      <c r="BJ1077" s="10"/>
      <c r="BK1077" s="10"/>
      <c r="BL1077" s="10"/>
    </row>
    <row r="1078" spans="55:64" x14ac:dyDescent="0.25">
      <c r="BC1078" s="10"/>
      <c r="BD1078" s="10"/>
      <c r="BG1078" s="10"/>
      <c r="BH1078" s="10"/>
      <c r="BI1078" s="10"/>
      <c r="BJ1078" s="10"/>
      <c r="BK1078" s="10"/>
      <c r="BL1078" s="10"/>
    </row>
    <row r="1079" spans="55:64" x14ac:dyDescent="0.25">
      <c r="BC1079" s="10"/>
      <c r="BD1079" s="10"/>
      <c r="BG1079" s="10"/>
      <c r="BH1079" s="10"/>
      <c r="BI1079" s="10"/>
      <c r="BJ1079" s="10"/>
      <c r="BK1079" s="10"/>
      <c r="BL1079" s="10"/>
    </row>
    <row r="1080" spans="55:64" x14ac:dyDescent="0.25">
      <c r="BC1080" s="10"/>
      <c r="BD1080" s="10"/>
      <c r="BG1080" s="10"/>
      <c r="BH1080" s="10"/>
      <c r="BI1080" s="10"/>
      <c r="BJ1080" s="10"/>
      <c r="BK1080" s="10"/>
      <c r="BL1080" s="10"/>
    </row>
    <row r="1081" spans="55:64" x14ac:dyDescent="0.25">
      <c r="BC1081" s="10"/>
      <c r="BD1081" s="10"/>
      <c r="BG1081" s="10"/>
      <c r="BH1081" s="10"/>
      <c r="BI1081" s="10"/>
      <c r="BJ1081" s="10"/>
      <c r="BK1081" s="10"/>
      <c r="BL1081" s="10"/>
    </row>
    <row r="1082" spans="55:64" x14ac:dyDescent="0.25">
      <c r="BC1082" s="10"/>
      <c r="BD1082" s="10"/>
      <c r="BG1082" s="10"/>
      <c r="BH1082" s="10"/>
      <c r="BI1082" s="10"/>
      <c r="BJ1082" s="10"/>
      <c r="BK1082" s="10"/>
      <c r="BL1082" s="10"/>
    </row>
    <row r="1083" spans="55:64" x14ac:dyDescent="0.25">
      <c r="BC1083" s="10"/>
      <c r="BD1083" s="10"/>
      <c r="BG1083" s="10"/>
      <c r="BH1083" s="10"/>
      <c r="BI1083" s="10"/>
      <c r="BJ1083" s="10"/>
      <c r="BK1083" s="10"/>
      <c r="BL1083" s="10"/>
    </row>
    <row r="1084" spans="55:64" x14ac:dyDescent="0.25">
      <c r="BC1084" s="10"/>
      <c r="BD1084" s="10"/>
      <c r="BG1084" s="10"/>
      <c r="BH1084" s="10"/>
      <c r="BI1084" s="10"/>
      <c r="BJ1084" s="10"/>
      <c r="BK1084" s="10"/>
      <c r="BL1084" s="10"/>
    </row>
    <row r="1085" spans="55:64" x14ac:dyDescent="0.25">
      <c r="BC1085" s="10"/>
      <c r="BD1085" s="10"/>
      <c r="BG1085" s="10"/>
      <c r="BH1085" s="10"/>
      <c r="BI1085" s="10"/>
      <c r="BJ1085" s="10"/>
      <c r="BK1085" s="10"/>
      <c r="BL1085" s="10"/>
    </row>
    <row r="1086" spans="55:64" x14ac:dyDescent="0.25">
      <c r="BC1086" s="10"/>
      <c r="BD1086" s="10"/>
      <c r="BG1086" s="10"/>
      <c r="BH1086" s="10"/>
      <c r="BI1086" s="10"/>
      <c r="BJ1086" s="10"/>
      <c r="BK1086" s="10"/>
      <c r="BL1086" s="10"/>
    </row>
    <row r="1087" spans="55:64" x14ac:dyDescent="0.25">
      <c r="BC1087" s="10"/>
      <c r="BD1087" s="10"/>
      <c r="BG1087" s="10"/>
      <c r="BH1087" s="10"/>
      <c r="BI1087" s="10"/>
      <c r="BJ1087" s="10"/>
      <c r="BK1087" s="10"/>
      <c r="BL1087" s="10"/>
    </row>
    <row r="1088" spans="55:64" x14ac:dyDescent="0.25">
      <c r="BC1088" s="10"/>
      <c r="BD1088" s="10"/>
      <c r="BG1088" s="10"/>
      <c r="BH1088" s="10"/>
      <c r="BI1088" s="10"/>
      <c r="BJ1088" s="10"/>
      <c r="BK1088" s="10"/>
      <c r="BL1088" s="10"/>
    </row>
    <row r="1089" spans="55:64" x14ac:dyDescent="0.25">
      <c r="BC1089" s="10"/>
      <c r="BD1089" s="10"/>
      <c r="BG1089" s="10"/>
      <c r="BH1089" s="10"/>
      <c r="BI1089" s="10"/>
      <c r="BJ1089" s="10"/>
      <c r="BK1089" s="10"/>
      <c r="BL1089" s="10"/>
    </row>
    <row r="1090" spans="55:64" x14ac:dyDescent="0.25">
      <c r="BC1090" s="10"/>
      <c r="BD1090" s="10"/>
      <c r="BG1090" s="10"/>
      <c r="BH1090" s="10"/>
      <c r="BI1090" s="10"/>
      <c r="BJ1090" s="10"/>
      <c r="BK1090" s="10"/>
      <c r="BL1090" s="10"/>
    </row>
    <row r="1091" spans="55:64" x14ac:dyDescent="0.25">
      <c r="BC1091" s="10"/>
      <c r="BD1091" s="10"/>
      <c r="BG1091" s="10"/>
      <c r="BH1091" s="10"/>
      <c r="BI1091" s="10"/>
      <c r="BJ1091" s="10"/>
      <c r="BK1091" s="10"/>
      <c r="BL1091" s="10"/>
    </row>
    <row r="1092" spans="55:64" x14ac:dyDescent="0.25">
      <c r="BC1092" s="10"/>
      <c r="BD1092" s="10"/>
      <c r="BG1092" s="10"/>
      <c r="BH1092" s="10"/>
      <c r="BI1092" s="10"/>
      <c r="BJ1092" s="10"/>
      <c r="BK1092" s="10"/>
      <c r="BL1092" s="10"/>
    </row>
    <row r="1093" spans="55:64" x14ac:dyDescent="0.25">
      <c r="BC1093" s="10"/>
      <c r="BD1093" s="10"/>
      <c r="BG1093" s="10"/>
      <c r="BH1093" s="10"/>
      <c r="BI1093" s="10"/>
      <c r="BJ1093" s="10"/>
      <c r="BK1093" s="10"/>
      <c r="BL1093" s="10"/>
    </row>
    <row r="1094" spans="55:64" x14ac:dyDescent="0.25">
      <c r="BC1094" s="10"/>
      <c r="BD1094" s="10"/>
      <c r="BG1094" s="10"/>
      <c r="BH1094" s="10"/>
      <c r="BI1094" s="10"/>
      <c r="BJ1094" s="10"/>
      <c r="BK1094" s="10"/>
      <c r="BL1094" s="10"/>
    </row>
    <row r="1095" spans="55:64" x14ac:dyDescent="0.25">
      <c r="BC1095" s="10"/>
      <c r="BD1095" s="10"/>
      <c r="BG1095" s="10"/>
      <c r="BH1095" s="10"/>
      <c r="BI1095" s="10"/>
      <c r="BJ1095" s="10"/>
      <c r="BK1095" s="10"/>
      <c r="BL1095" s="10"/>
    </row>
    <row r="1096" spans="55:64" x14ac:dyDescent="0.25">
      <c r="BC1096" s="10"/>
      <c r="BD1096" s="10"/>
      <c r="BG1096" s="10"/>
      <c r="BH1096" s="10"/>
      <c r="BI1096" s="10"/>
      <c r="BJ1096" s="10"/>
      <c r="BK1096" s="10"/>
      <c r="BL1096" s="10"/>
    </row>
    <row r="1097" spans="55:64" x14ac:dyDescent="0.25">
      <c r="BC1097" s="10"/>
      <c r="BD1097" s="10"/>
      <c r="BG1097" s="10"/>
      <c r="BH1097" s="10"/>
      <c r="BI1097" s="10"/>
      <c r="BJ1097" s="10"/>
      <c r="BK1097" s="10"/>
      <c r="BL1097" s="10"/>
    </row>
    <row r="1098" spans="55:64" x14ac:dyDescent="0.25">
      <c r="BC1098" s="10"/>
      <c r="BD1098" s="10"/>
      <c r="BG1098" s="10"/>
      <c r="BH1098" s="10"/>
      <c r="BI1098" s="10"/>
      <c r="BJ1098" s="10"/>
      <c r="BK1098" s="10"/>
      <c r="BL1098" s="10"/>
    </row>
    <row r="1099" spans="55:64" x14ac:dyDescent="0.25">
      <c r="BC1099" s="10"/>
      <c r="BD1099" s="10"/>
      <c r="BG1099" s="10"/>
      <c r="BH1099" s="10"/>
      <c r="BI1099" s="10"/>
      <c r="BJ1099" s="10"/>
      <c r="BK1099" s="10"/>
      <c r="BL1099" s="10"/>
    </row>
    <row r="1100" spans="55:64" x14ac:dyDescent="0.25">
      <c r="BC1100" s="10"/>
      <c r="BD1100" s="10"/>
      <c r="BG1100" s="10"/>
      <c r="BH1100" s="10"/>
      <c r="BI1100" s="10"/>
      <c r="BJ1100" s="10"/>
      <c r="BK1100" s="10"/>
      <c r="BL1100" s="10"/>
    </row>
    <row r="1101" spans="55:64" x14ac:dyDescent="0.25">
      <c r="BC1101" s="10"/>
      <c r="BD1101" s="10"/>
      <c r="BG1101" s="10"/>
      <c r="BH1101" s="10"/>
      <c r="BI1101" s="10"/>
      <c r="BJ1101" s="10"/>
      <c r="BK1101" s="10"/>
      <c r="BL1101" s="10"/>
    </row>
    <row r="1102" spans="55:64" x14ac:dyDescent="0.25">
      <c r="BC1102" s="10"/>
      <c r="BD1102" s="10"/>
      <c r="BG1102" s="10"/>
      <c r="BH1102" s="10"/>
      <c r="BI1102" s="10"/>
      <c r="BJ1102" s="10"/>
      <c r="BK1102" s="10"/>
      <c r="BL1102" s="10"/>
    </row>
    <row r="1103" spans="55:64" x14ac:dyDescent="0.25">
      <c r="BC1103" s="10"/>
      <c r="BD1103" s="10"/>
      <c r="BG1103" s="10"/>
      <c r="BH1103" s="10"/>
      <c r="BI1103" s="10"/>
      <c r="BJ1103" s="10"/>
      <c r="BK1103" s="10"/>
      <c r="BL1103" s="10"/>
    </row>
    <row r="1104" spans="55:64" x14ac:dyDescent="0.25">
      <c r="BC1104" s="10"/>
      <c r="BD1104" s="10"/>
      <c r="BG1104" s="10"/>
      <c r="BH1104" s="10"/>
      <c r="BI1104" s="10"/>
      <c r="BJ1104" s="10"/>
      <c r="BK1104" s="10"/>
      <c r="BL1104" s="10"/>
    </row>
    <row r="1105" spans="55:64" x14ac:dyDescent="0.25">
      <c r="BC1105" s="10"/>
      <c r="BD1105" s="10"/>
      <c r="BG1105" s="10"/>
      <c r="BH1105" s="10"/>
      <c r="BI1105" s="10"/>
      <c r="BJ1105" s="10"/>
      <c r="BK1105" s="10"/>
      <c r="BL1105" s="10"/>
    </row>
    <row r="1106" spans="55:64" x14ac:dyDescent="0.25">
      <c r="BC1106" s="10"/>
      <c r="BD1106" s="10"/>
      <c r="BG1106" s="10"/>
      <c r="BH1106" s="10"/>
      <c r="BI1106" s="10"/>
      <c r="BJ1106" s="10"/>
      <c r="BK1106" s="10"/>
      <c r="BL1106" s="10"/>
    </row>
    <row r="1107" spans="55:64" x14ac:dyDescent="0.25">
      <c r="BC1107" s="10"/>
      <c r="BD1107" s="10"/>
      <c r="BG1107" s="10"/>
      <c r="BH1107" s="10"/>
      <c r="BI1107" s="10"/>
      <c r="BJ1107" s="10"/>
      <c r="BK1107" s="10"/>
      <c r="BL1107" s="10"/>
    </row>
    <row r="1108" spans="55:64" x14ac:dyDescent="0.25">
      <c r="BC1108" s="10"/>
      <c r="BD1108" s="10"/>
      <c r="BG1108" s="10"/>
      <c r="BH1108" s="10"/>
      <c r="BI1108" s="10"/>
      <c r="BJ1108" s="10"/>
      <c r="BK1108" s="10"/>
      <c r="BL1108" s="10"/>
    </row>
    <row r="1109" spans="55:64" x14ac:dyDescent="0.25">
      <c r="BC1109" s="10"/>
      <c r="BD1109" s="10"/>
      <c r="BG1109" s="10"/>
      <c r="BH1109" s="10"/>
      <c r="BI1109" s="10"/>
      <c r="BJ1109" s="10"/>
      <c r="BK1109" s="10"/>
      <c r="BL1109" s="10"/>
    </row>
    <row r="1110" spans="55:64" x14ac:dyDescent="0.25">
      <c r="BC1110" s="10"/>
      <c r="BD1110" s="10"/>
      <c r="BG1110" s="10"/>
      <c r="BH1110" s="10"/>
      <c r="BI1110" s="10"/>
      <c r="BJ1110" s="10"/>
      <c r="BK1110" s="10"/>
      <c r="BL1110" s="10"/>
    </row>
    <row r="1111" spans="55:64" x14ac:dyDescent="0.25">
      <c r="BC1111" s="10"/>
      <c r="BD1111" s="10"/>
      <c r="BG1111" s="10"/>
      <c r="BH1111" s="10"/>
      <c r="BI1111" s="10"/>
      <c r="BJ1111" s="10"/>
      <c r="BK1111" s="10"/>
      <c r="BL1111" s="10"/>
    </row>
    <row r="1112" spans="55:64" x14ac:dyDescent="0.25">
      <c r="BC1112" s="10"/>
      <c r="BD1112" s="10"/>
      <c r="BG1112" s="10"/>
      <c r="BH1112" s="10"/>
      <c r="BI1112" s="10"/>
      <c r="BJ1112" s="10"/>
      <c r="BK1112" s="10"/>
      <c r="BL1112" s="10"/>
    </row>
    <row r="1113" spans="55:64" x14ac:dyDescent="0.25">
      <c r="BC1113" s="10"/>
      <c r="BD1113" s="10"/>
      <c r="BG1113" s="10"/>
      <c r="BH1113" s="10"/>
      <c r="BI1113" s="10"/>
      <c r="BJ1113" s="10"/>
      <c r="BK1113" s="10"/>
      <c r="BL1113" s="10"/>
    </row>
    <row r="1114" spans="55:64" x14ac:dyDescent="0.25">
      <c r="BC1114" s="10"/>
      <c r="BD1114" s="10"/>
      <c r="BG1114" s="10"/>
      <c r="BH1114" s="10"/>
      <c r="BI1114" s="10"/>
      <c r="BJ1114" s="10"/>
      <c r="BK1114" s="10"/>
      <c r="BL1114" s="10"/>
    </row>
    <row r="1115" spans="55:64" x14ac:dyDescent="0.25">
      <c r="BC1115" s="10"/>
      <c r="BD1115" s="10"/>
      <c r="BG1115" s="10"/>
      <c r="BH1115" s="10"/>
      <c r="BI1115" s="10"/>
      <c r="BJ1115" s="10"/>
      <c r="BK1115" s="10"/>
      <c r="BL1115" s="10"/>
    </row>
    <row r="1116" spans="55:64" x14ac:dyDescent="0.25">
      <c r="BC1116" s="10"/>
      <c r="BD1116" s="10"/>
      <c r="BG1116" s="10"/>
      <c r="BH1116" s="10"/>
      <c r="BI1116" s="10"/>
      <c r="BJ1116" s="10"/>
      <c r="BK1116" s="10"/>
      <c r="BL1116" s="10"/>
    </row>
    <row r="1117" spans="55:64" x14ac:dyDescent="0.25">
      <c r="BC1117" s="10"/>
      <c r="BD1117" s="10"/>
      <c r="BG1117" s="10"/>
      <c r="BH1117" s="10"/>
      <c r="BI1117" s="10"/>
      <c r="BJ1117" s="10"/>
      <c r="BK1117" s="10"/>
      <c r="BL1117" s="10"/>
    </row>
    <row r="1118" spans="55:64" x14ac:dyDescent="0.25">
      <c r="BC1118" s="10"/>
      <c r="BD1118" s="10"/>
      <c r="BG1118" s="10"/>
      <c r="BH1118" s="10"/>
      <c r="BI1118" s="10"/>
      <c r="BJ1118" s="10"/>
      <c r="BK1118" s="10"/>
      <c r="BL1118" s="10"/>
    </row>
    <row r="1119" spans="55:64" x14ac:dyDescent="0.25">
      <c r="BC1119" s="10"/>
      <c r="BD1119" s="10"/>
      <c r="BG1119" s="10"/>
      <c r="BH1119" s="10"/>
      <c r="BI1119" s="10"/>
      <c r="BJ1119" s="10"/>
      <c r="BK1119" s="10"/>
      <c r="BL1119" s="10"/>
    </row>
    <row r="1120" spans="55:64" x14ac:dyDescent="0.25">
      <c r="BC1120" s="10"/>
      <c r="BD1120" s="10"/>
      <c r="BG1120" s="10"/>
      <c r="BH1120" s="10"/>
      <c r="BI1120" s="10"/>
      <c r="BJ1120" s="10"/>
      <c r="BK1120" s="10"/>
      <c r="BL1120" s="10"/>
    </row>
    <row r="1121" spans="55:64" x14ac:dyDescent="0.25">
      <c r="BC1121" s="10"/>
      <c r="BD1121" s="10"/>
      <c r="BG1121" s="10"/>
      <c r="BH1121" s="10"/>
      <c r="BI1121" s="10"/>
      <c r="BJ1121" s="10"/>
      <c r="BK1121" s="10"/>
      <c r="BL1121" s="10"/>
    </row>
    <row r="1122" spans="55:64" x14ac:dyDescent="0.25">
      <c r="BC1122" s="10"/>
      <c r="BD1122" s="10"/>
      <c r="BG1122" s="10"/>
      <c r="BH1122" s="10"/>
      <c r="BI1122" s="10"/>
      <c r="BJ1122" s="10"/>
      <c r="BK1122" s="10"/>
      <c r="BL1122" s="10"/>
    </row>
    <row r="1123" spans="55:64" x14ac:dyDescent="0.25">
      <c r="BC1123" s="10"/>
      <c r="BD1123" s="10"/>
      <c r="BG1123" s="10"/>
      <c r="BH1123" s="10"/>
      <c r="BI1123" s="10"/>
      <c r="BJ1123" s="10"/>
      <c r="BK1123" s="10"/>
      <c r="BL1123" s="10"/>
    </row>
    <row r="1124" spans="55:64" x14ac:dyDescent="0.25">
      <c r="BC1124" s="10"/>
      <c r="BD1124" s="10"/>
      <c r="BG1124" s="10"/>
      <c r="BH1124" s="10"/>
      <c r="BI1124" s="10"/>
      <c r="BJ1124" s="10"/>
      <c r="BK1124" s="10"/>
      <c r="BL1124" s="10"/>
    </row>
    <row r="1125" spans="55:64" x14ac:dyDescent="0.25">
      <c r="BC1125" s="10"/>
      <c r="BD1125" s="10"/>
      <c r="BG1125" s="10"/>
      <c r="BH1125" s="10"/>
      <c r="BI1125" s="10"/>
      <c r="BJ1125" s="10"/>
      <c r="BK1125" s="10"/>
      <c r="BL1125" s="10"/>
    </row>
    <row r="1126" spans="55:64" x14ac:dyDescent="0.25">
      <c r="BC1126" s="10"/>
      <c r="BD1126" s="10"/>
      <c r="BG1126" s="10"/>
      <c r="BH1126" s="10"/>
      <c r="BI1126" s="10"/>
      <c r="BJ1126" s="10"/>
      <c r="BK1126" s="10"/>
      <c r="BL1126" s="10"/>
    </row>
    <row r="1127" spans="55:64" x14ac:dyDescent="0.25">
      <c r="BC1127" s="10"/>
      <c r="BD1127" s="10"/>
      <c r="BG1127" s="10"/>
      <c r="BH1127" s="10"/>
      <c r="BI1127" s="10"/>
      <c r="BJ1127" s="10"/>
      <c r="BK1127" s="10"/>
      <c r="BL1127" s="10"/>
    </row>
    <row r="1128" spans="55:64" x14ac:dyDescent="0.25">
      <c r="BC1128" s="10"/>
      <c r="BD1128" s="10"/>
      <c r="BG1128" s="10"/>
      <c r="BH1128" s="10"/>
      <c r="BI1128" s="10"/>
      <c r="BJ1128" s="10"/>
      <c r="BK1128" s="10"/>
      <c r="BL1128" s="10"/>
    </row>
    <row r="1129" spans="55:64" x14ac:dyDescent="0.25">
      <c r="BC1129" s="10"/>
      <c r="BD1129" s="10"/>
      <c r="BG1129" s="10"/>
      <c r="BH1129" s="10"/>
      <c r="BI1129" s="10"/>
      <c r="BJ1129" s="10"/>
      <c r="BK1129" s="10"/>
      <c r="BL1129" s="10"/>
    </row>
    <row r="1130" spans="55:64" x14ac:dyDescent="0.25">
      <c r="BC1130" s="10"/>
      <c r="BD1130" s="10"/>
      <c r="BG1130" s="10"/>
      <c r="BH1130" s="10"/>
      <c r="BI1130" s="10"/>
      <c r="BJ1130" s="10"/>
      <c r="BK1130" s="10"/>
      <c r="BL1130" s="10"/>
    </row>
    <row r="1131" spans="55:64" x14ac:dyDescent="0.25">
      <c r="BC1131" s="10"/>
      <c r="BD1131" s="10"/>
      <c r="BG1131" s="10"/>
      <c r="BH1131" s="10"/>
      <c r="BI1131" s="10"/>
      <c r="BJ1131" s="10"/>
      <c r="BK1131" s="10"/>
      <c r="BL1131" s="10"/>
    </row>
    <row r="1132" spans="55:64" x14ac:dyDescent="0.25">
      <c r="BC1132" s="10"/>
      <c r="BD1132" s="10"/>
      <c r="BG1132" s="10"/>
      <c r="BH1132" s="10"/>
      <c r="BI1132" s="10"/>
      <c r="BJ1132" s="10"/>
      <c r="BK1132" s="10"/>
      <c r="BL1132" s="10"/>
    </row>
    <row r="1133" spans="55:64" x14ac:dyDescent="0.25">
      <c r="BC1133" s="10"/>
      <c r="BD1133" s="10"/>
      <c r="BG1133" s="10"/>
      <c r="BH1133" s="10"/>
      <c r="BI1133" s="10"/>
      <c r="BJ1133" s="10"/>
      <c r="BK1133" s="10"/>
      <c r="BL1133" s="10"/>
    </row>
    <row r="1134" spans="55:64" x14ac:dyDescent="0.25">
      <c r="BC1134" s="10"/>
      <c r="BD1134" s="10"/>
      <c r="BG1134" s="10"/>
      <c r="BH1134" s="10"/>
      <c r="BI1134" s="10"/>
      <c r="BJ1134" s="10"/>
      <c r="BK1134" s="10"/>
      <c r="BL1134" s="10"/>
    </row>
    <row r="1135" spans="55:64" x14ac:dyDescent="0.25">
      <c r="BC1135" s="10"/>
      <c r="BD1135" s="10"/>
      <c r="BG1135" s="10"/>
      <c r="BH1135" s="10"/>
      <c r="BI1135" s="10"/>
      <c r="BJ1135" s="10"/>
      <c r="BK1135" s="10"/>
      <c r="BL1135" s="10"/>
    </row>
    <row r="1136" spans="55:64" x14ac:dyDescent="0.25">
      <c r="BC1136" s="10"/>
      <c r="BD1136" s="10"/>
      <c r="BG1136" s="10"/>
      <c r="BH1136" s="10"/>
      <c r="BI1136" s="10"/>
      <c r="BJ1136" s="10"/>
      <c r="BK1136" s="10"/>
      <c r="BL1136" s="10"/>
    </row>
    <row r="1137" spans="55:64" x14ac:dyDescent="0.25">
      <c r="BC1137" s="10"/>
      <c r="BD1137" s="10"/>
      <c r="BG1137" s="10"/>
      <c r="BH1137" s="10"/>
      <c r="BI1137" s="10"/>
      <c r="BJ1137" s="10"/>
      <c r="BK1137" s="10"/>
      <c r="BL1137" s="10"/>
    </row>
    <row r="1138" spans="55:64" x14ac:dyDescent="0.25">
      <c r="BC1138" s="10"/>
      <c r="BD1138" s="10"/>
      <c r="BG1138" s="10"/>
      <c r="BH1138" s="10"/>
      <c r="BI1138" s="10"/>
      <c r="BJ1138" s="10"/>
      <c r="BK1138" s="10"/>
      <c r="BL1138" s="10"/>
    </row>
    <row r="1139" spans="55:64" x14ac:dyDescent="0.25">
      <c r="BC1139" s="10"/>
      <c r="BD1139" s="10"/>
      <c r="BG1139" s="10"/>
      <c r="BH1139" s="10"/>
      <c r="BI1139" s="10"/>
      <c r="BJ1139" s="10"/>
      <c r="BK1139" s="10"/>
      <c r="BL1139" s="10"/>
    </row>
    <row r="1140" spans="55:64" x14ac:dyDescent="0.25">
      <c r="BC1140" s="10"/>
      <c r="BD1140" s="10"/>
      <c r="BG1140" s="10"/>
      <c r="BH1140" s="10"/>
      <c r="BI1140" s="10"/>
      <c r="BJ1140" s="10"/>
      <c r="BK1140" s="10"/>
      <c r="BL1140" s="10"/>
    </row>
    <row r="1141" spans="55:64" x14ac:dyDescent="0.25">
      <c r="BC1141" s="10"/>
      <c r="BD1141" s="10"/>
      <c r="BG1141" s="10"/>
      <c r="BH1141" s="10"/>
      <c r="BI1141" s="10"/>
      <c r="BJ1141" s="10"/>
      <c r="BK1141" s="10"/>
      <c r="BL1141" s="10"/>
    </row>
    <row r="1142" spans="55:64" x14ac:dyDescent="0.25">
      <c r="BC1142" s="10"/>
      <c r="BD1142" s="10"/>
      <c r="BG1142" s="10"/>
      <c r="BH1142" s="10"/>
      <c r="BI1142" s="10"/>
      <c r="BJ1142" s="10"/>
      <c r="BK1142" s="10"/>
      <c r="BL1142" s="10"/>
    </row>
    <row r="1143" spans="55:64" x14ac:dyDescent="0.25">
      <c r="BC1143" s="10"/>
      <c r="BD1143" s="10"/>
      <c r="BG1143" s="10"/>
      <c r="BH1143" s="10"/>
      <c r="BI1143" s="10"/>
      <c r="BJ1143" s="10"/>
      <c r="BK1143" s="10"/>
      <c r="BL1143" s="10"/>
    </row>
    <row r="1144" spans="55:64" x14ac:dyDescent="0.25">
      <c r="BC1144" s="10"/>
      <c r="BD1144" s="10"/>
      <c r="BG1144" s="10"/>
      <c r="BH1144" s="10"/>
      <c r="BI1144" s="10"/>
      <c r="BJ1144" s="10"/>
      <c r="BK1144" s="10"/>
      <c r="BL1144" s="10"/>
    </row>
    <row r="1145" spans="55:64" x14ac:dyDescent="0.25">
      <c r="BC1145" s="10"/>
      <c r="BD1145" s="10"/>
      <c r="BG1145" s="10"/>
      <c r="BH1145" s="10"/>
      <c r="BI1145" s="10"/>
      <c r="BJ1145" s="10"/>
      <c r="BK1145" s="10"/>
      <c r="BL1145" s="10"/>
    </row>
    <row r="1146" spans="55:64" x14ac:dyDescent="0.25">
      <c r="BC1146" s="10"/>
      <c r="BD1146" s="10"/>
      <c r="BG1146" s="10"/>
      <c r="BH1146" s="10"/>
      <c r="BI1146" s="10"/>
      <c r="BJ1146" s="10"/>
      <c r="BK1146" s="10"/>
      <c r="BL1146" s="10"/>
    </row>
    <row r="1147" spans="55:64" x14ac:dyDescent="0.25">
      <c r="BC1147" s="10"/>
      <c r="BD1147" s="10"/>
      <c r="BG1147" s="10"/>
      <c r="BH1147" s="10"/>
      <c r="BI1147" s="10"/>
      <c r="BJ1147" s="10"/>
      <c r="BK1147" s="10"/>
      <c r="BL1147" s="10"/>
    </row>
    <row r="1148" spans="55:64" x14ac:dyDescent="0.25">
      <c r="BC1148" s="10"/>
      <c r="BD1148" s="10"/>
      <c r="BG1148" s="10"/>
      <c r="BH1148" s="10"/>
      <c r="BI1148" s="10"/>
      <c r="BJ1148" s="10"/>
      <c r="BK1148" s="10"/>
      <c r="BL1148" s="10"/>
    </row>
    <row r="1149" spans="55:64" x14ac:dyDescent="0.25">
      <c r="BC1149" s="10"/>
      <c r="BD1149" s="10"/>
      <c r="BG1149" s="10"/>
      <c r="BH1149" s="10"/>
      <c r="BI1149" s="10"/>
      <c r="BJ1149" s="10"/>
      <c r="BK1149" s="10"/>
      <c r="BL1149" s="10"/>
    </row>
    <row r="1150" spans="55:64" x14ac:dyDescent="0.25">
      <c r="BC1150" s="10"/>
      <c r="BD1150" s="10"/>
      <c r="BG1150" s="10"/>
      <c r="BH1150" s="10"/>
      <c r="BI1150" s="10"/>
      <c r="BJ1150" s="10"/>
      <c r="BK1150" s="10"/>
      <c r="BL1150" s="10"/>
    </row>
    <row r="1151" spans="55:64" x14ac:dyDescent="0.25">
      <c r="BC1151" s="10"/>
      <c r="BD1151" s="10"/>
      <c r="BG1151" s="10"/>
      <c r="BH1151" s="10"/>
      <c r="BI1151" s="10"/>
      <c r="BJ1151" s="10"/>
      <c r="BK1151" s="10"/>
      <c r="BL1151" s="10"/>
    </row>
    <row r="1152" spans="55:64" x14ac:dyDescent="0.25">
      <c r="BC1152" s="10"/>
      <c r="BD1152" s="10"/>
      <c r="BG1152" s="10"/>
      <c r="BH1152" s="10"/>
      <c r="BI1152" s="10"/>
      <c r="BJ1152" s="10"/>
      <c r="BK1152" s="10"/>
      <c r="BL1152" s="10"/>
    </row>
    <row r="1153" spans="55:64" x14ac:dyDescent="0.25">
      <c r="BC1153" s="10"/>
      <c r="BD1153" s="10"/>
      <c r="BG1153" s="10"/>
      <c r="BH1153" s="10"/>
      <c r="BI1153" s="10"/>
      <c r="BJ1153" s="10"/>
      <c r="BK1153" s="10"/>
      <c r="BL1153" s="10"/>
    </row>
    <row r="1154" spans="55:64" x14ac:dyDescent="0.25">
      <c r="BC1154" s="10"/>
      <c r="BD1154" s="10"/>
      <c r="BG1154" s="10"/>
      <c r="BH1154" s="10"/>
      <c r="BI1154" s="10"/>
      <c r="BJ1154" s="10"/>
      <c r="BK1154" s="10"/>
      <c r="BL1154" s="10"/>
    </row>
    <row r="1155" spans="55:64" x14ac:dyDescent="0.25">
      <c r="BC1155" s="10"/>
      <c r="BD1155" s="10"/>
      <c r="BG1155" s="10"/>
      <c r="BH1155" s="10"/>
      <c r="BI1155" s="10"/>
      <c r="BJ1155" s="10"/>
      <c r="BK1155" s="10"/>
      <c r="BL1155" s="10"/>
    </row>
    <row r="1156" spans="55:64" x14ac:dyDescent="0.25">
      <c r="BC1156" s="10"/>
      <c r="BD1156" s="10"/>
      <c r="BG1156" s="10"/>
      <c r="BH1156" s="10"/>
      <c r="BI1156" s="10"/>
      <c r="BJ1156" s="10"/>
      <c r="BK1156" s="10"/>
      <c r="BL1156" s="10"/>
    </row>
    <row r="1157" spans="55:64" x14ac:dyDescent="0.25">
      <c r="BC1157" s="10"/>
      <c r="BD1157" s="10"/>
      <c r="BG1157" s="10"/>
      <c r="BH1157" s="10"/>
      <c r="BI1157" s="10"/>
      <c r="BJ1157" s="10"/>
      <c r="BK1157" s="10"/>
      <c r="BL1157" s="10"/>
    </row>
    <row r="1158" spans="55:64" x14ac:dyDescent="0.25">
      <c r="BC1158" s="10"/>
      <c r="BD1158" s="10"/>
      <c r="BG1158" s="10"/>
      <c r="BH1158" s="10"/>
      <c r="BI1158" s="10"/>
      <c r="BJ1158" s="10"/>
      <c r="BK1158" s="10"/>
      <c r="BL1158" s="10"/>
    </row>
    <row r="1159" spans="55:64" x14ac:dyDescent="0.25">
      <c r="BC1159" s="10"/>
      <c r="BD1159" s="10"/>
      <c r="BG1159" s="10"/>
      <c r="BH1159" s="10"/>
      <c r="BI1159" s="10"/>
      <c r="BJ1159" s="10"/>
      <c r="BK1159" s="10"/>
      <c r="BL1159" s="10"/>
    </row>
    <row r="1160" spans="55:64" x14ac:dyDescent="0.25">
      <c r="BC1160" s="10"/>
      <c r="BD1160" s="10"/>
      <c r="BG1160" s="10"/>
      <c r="BH1160" s="10"/>
      <c r="BI1160" s="10"/>
      <c r="BJ1160" s="10"/>
      <c r="BK1160" s="10"/>
      <c r="BL1160" s="10"/>
    </row>
    <row r="1161" spans="55:64" x14ac:dyDescent="0.25">
      <c r="BC1161" s="10"/>
      <c r="BD1161" s="10"/>
      <c r="BG1161" s="10"/>
      <c r="BH1161" s="10"/>
      <c r="BI1161" s="10"/>
      <c r="BJ1161" s="10"/>
      <c r="BK1161" s="10"/>
      <c r="BL1161" s="10"/>
    </row>
    <row r="1162" spans="55:64" x14ac:dyDescent="0.25">
      <c r="BC1162" s="10"/>
      <c r="BD1162" s="10"/>
      <c r="BG1162" s="10"/>
      <c r="BH1162" s="10"/>
      <c r="BI1162" s="10"/>
      <c r="BJ1162" s="10"/>
      <c r="BK1162" s="10"/>
      <c r="BL1162" s="10"/>
    </row>
    <row r="1163" spans="55:64" x14ac:dyDescent="0.25">
      <c r="BC1163" s="10"/>
      <c r="BD1163" s="10"/>
      <c r="BG1163" s="10"/>
      <c r="BH1163" s="10"/>
      <c r="BI1163" s="10"/>
      <c r="BJ1163" s="10"/>
      <c r="BK1163" s="10"/>
      <c r="BL1163" s="10"/>
    </row>
    <row r="1164" spans="55:64" x14ac:dyDescent="0.25">
      <c r="BC1164" s="10"/>
      <c r="BD1164" s="10"/>
      <c r="BG1164" s="10"/>
      <c r="BH1164" s="10"/>
      <c r="BI1164" s="10"/>
      <c r="BJ1164" s="10"/>
      <c r="BK1164" s="10"/>
      <c r="BL1164" s="10"/>
    </row>
    <row r="1165" spans="55:64" x14ac:dyDescent="0.25">
      <c r="BC1165" s="10"/>
      <c r="BD1165" s="10"/>
      <c r="BG1165" s="10"/>
      <c r="BH1165" s="10"/>
      <c r="BI1165" s="10"/>
      <c r="BJ1165" s="10"/>
      <c r="BK1165" s="10"/>
      <c r="BL1165" s="10"/>
    </row>
    <row r="1166" spans="55:64" x14ac:dyDescent="0.25">
      <c r="BC1166" s="10"/>
      <c r="BD1166" s="10"/>
      <c r="BG1166" s="10"/>
      <c r="BH1166" s="10"/>
      <c r="BI1166" s="10"/>
      <c r="BJ1166" s="10"/>
      <c r="BK1166" s="10"/>
      <c r="BL1166" s="10"/>
    </row>
    <row r="1167" spans="55:64" x14ac:dyDescent="0.25">
      <c r="BC1167" s="10"/>
      <c r="BD1167" s="10"/>
      <c r="BG1167" s="10"/>
      <c r="BH1167" s="10"/>
      <c r="BI1167" s="10"/>
      <c r="BJ1167" s="10"/>
      <c r="BK1167" s="10"/>
      <c r="BL1167" s="10"/>
    </row>
    <row r="1168" spans="55:64" x14ac:dyDescent="0.25">
      <c r="BC1168" s="10"/>
      <c r="BD1168" s="10"/>
      <c r="BG1168" s="10"/>
      <c r="BH1168" s="10"/>
      <c r="BI1168" s="10"/>
      <c r="BJ1168" s="10"/>
      <c r="BK1168" s="10"/>
      <c r="BL1168" s="10"/>
    </row>
    <row r="1169" spans="55:64" x14ac:dyDescent="0.25">
      <c r="BC1169" s="10"/>
      <c r="BD1169" s="10"/>
      <c r="BG1169" s="10"/>
      <c r="BH1169" s="10"/>
      <c r="BI1169" s="10"/>
      <c r="BJ1169" s="10"/>
      <c r="BK1169" s="10"/>
      <c r="BL1169" s="10"/>
    </row>
    <row r="1170" spans="55:64" x14ac:dyDescent="0.25">
      <c r="BC1170" s="10"/>
      <c r="BD1170" s="10"/>
      <c r="BG1170" s="10"/>
      <c r="BH1170" s="10"/>
      <c r="BI1170" s="10"/>
      <c r="BJ1170" s="10"/>
      <c r="BK1170" s="10"/>
      <c r="BL1170" s="10"/>
    </row>
    <row r="1171" spans="55:64" x14ac:dyDescent="0.25">
      <c r="BC1171" s="10"/>
      <c r="BD1171" s="10"/>
      <c r="BG1171" s="10"/>
      <c r="BH1171" s="10"/>
      <c r="BI1171" s="10"/>
      <c r="BJ1171" s="10"/>
      <c r="BK1171" s="10"/>
      <c r="BL1171" s="10"/>
    </row>
    <row r="1172" spans="55:64" x14ac:dyDescent="0.25">
      <c r="BC1172" s="10"/>
      <c r="BD1172" s="10"/>
      <c r="BG1172" s="10"/>
      <c r="BH1172" s="10"/>
      <c r="BI1172" s="10"/>
      <c r="BJ1172" s="10"/>
      <c r="BK1172" s="10"/>
      <c r="BL1172" s="10"/>
    </row>
    <row r="1173" spans="55:64" x14ac:dyDescent="0.25">
      <c r="BC1173" s="10"/>
      <c r="BD1173" s="10"/>
      <c r="BG1173" s="10"/>
      <c r="BH1173" s="10"/>
      <c r="BI1173" s="10"/>
      <c r="BJ1173" s="10"/>
      <c r="BK1173" s="10"/>
      <c r="BL1173" s="10"/>
    </row>
    <row r="1174" spans="55:64" x14ac:dyDescent="0.25">
      <c r="BC1174" s="10"/>
      <c r="BD1174" s="10"/>
      <c r="BG1174" s="10"/>
      <c r="BH1174" s="10"/>
      <c r="BI1174" s="10"/>
      <c r="BJ1174" s="10"/>
      <c r="BK1174" s="10"/>
      <c r="BL1174" s="10"/>
    </row>
    <row r="1175" spans="55:64" x14ac:dyDescent="0.25">
      <c r="BC1175" s="10"/>
      <c r="BD1175" s="10"/>
      <c r="BG1175" s="10"/>
      <c r="BH1175" s="10"/>
      <c r="BI1175" s="10"/>
      <c r="BJ1175" s="10"/>
      <c r="BK1175" s="10"/>
      <c r="BL1175" s="10"/>
    </row>
    <row r="1176" spans="55:64" x14ac:dyDescent="0.25">
      <c r="BC1176" s="10"/>
      <c r="BD1176" s="10"/>
      <c r="BG1176" s="10"/>
      <c r="BH1176" s="10"/>
      <c r="BI1176" s="10"/>
      <c r="BJ1176" s="10"/>
      <c r="BK1176" s="10"/>
      <c r="BL1176" s="10"/>
    </row>
    <row r="1177" spans="55:64" x14ac:dyDescent="0.25">
      <c r="BC1177" s="10"/>
      <c r="BD1177" s="10"/>
      <c r="BG1177" s="10"/>
      <c r="BH1177" s="10"/>
      <c r="BI1177" s="10"/>
      <c r="BJ1177" s="10"/>
      <c r="BK1177" s="10"/>
      <c r="BL1177" s="10"/>
    </row>
    <row r="1178" spans="55:64" x14ac:dyDescent="0.25">
      <c r="BC1178" s="10"/>
      <c r="BD1178" s="10"/>
      <c r="BG1178" s="10"/>
      <c r="BH1178" s="10"/>
      <c r="BI1178" s="10"/>
      <c r="BJ1178" s="10"/>
      <c r="BK1178" s="10"/>
      <c r="BL1178" s="10"/>
    </row>
    <row r="1179" spans="55:64" x14ac:dyDescent="0.25">
      <c r="BC1179" s="10"/>
      <c r="BD1179" s="10"/>
      <c r="BG1179" s="10"/>
      <c r="BH1179" s="10"/>
      <c r="BI1179" s="10"/>
      <c r="BJ1179" s="10"/>
      <c r="BK1179" s="10"/>
      <c r="BL1179" s="10"/>
    </row>
    <row r="1180" spans="55:64" x14ac:dyDescent="0.25">
      <c r="BC1180" s="10"/>
      <c r="BD1180" s="10"/>
      <c r="BG1180" s="10"/>
      <c r="BH1180" s="10"/>
      <c r="BI1180" s="10"/>
      <c r="BJ1180" s="10"/>
      <c r="BK1180" s="10"/>
      <c r="BL1180" s="10"/>
    </row>
    <row r="1181" spans="55:64" x14ac:dyDescent="0.25">
      <c r="BC1181" s="10"/>
      <c r="BD1181" s="10"/>
      <c r="BG1181" s="10"/>
      <c r="BH1181" s="10"/>
      <c r="BI1181" s="10"/>
      <c r="BJ1181" s="10"/>
      <c r="BK1181" s="10"/>
      <c r="BL1181" s="10"/>
    </row>
    <row r="1182" spans="55:64" x14ac:dyDescent="0.25">
      <c r="BC1182" s="10"/>
      <c r="BD1182" s="10"/>
      <c r="BG1182" s="10"/>
      <c r="BH1182" s="10"/>
      <c r="BI1182" s="10"/>
      <c r="BJ1182" s="10"/>
      <c r="BK1182" s="10"/>
      <c r="BL1182" s="10"/>
    </row>
    <row r="1183" spans="55:64" x14ac:dyDescent="0.25">
      <c r="BC1183" s="10"/>
      <c r="BD1183" s="10"/>
      <c r="BG1183" s="10"/>
      <c r="BH1183" s="10"/>
      <c r="BI1183" s="10"/>
      <c r="BJ1183" s="10"/>
      <c r="BK1183" s="10"/>
      <c r="BL1183" s="10"/>
    </row>
    <row r="1184" spans="55:64" x14ac:dyDescent="0.25">
      <c r="BC1184" s="10"/>
      <c r="BD1184" s="10"/>
      <c r="BG1184" s="10"/>
      <c r="BH1184" s="10"/>
      <c r="BI1184" s="10"/>
      <c r="BJ1184" s="10"/>
      <c r="BK1184" s="10"/>
      <c r="BL1184" s="10"/>
    </row>
    <row r="1185" spans="55:64" x14ac:dyDescent="0.25">
      <c r="BC1185" s="10"/>
      <c r="BD1185" s="10"/>
      <c r="BG1185" s="10"/>
      <c r="BH1185" s="10"/>
      <c r="BI1185" s="10"/>
      <c r="BJ1185" s="10"/>
      <c r="BK1185" s="10"/>
      <c r="BL1185" s="10"/>
    </row>
    <row r="1186" spans="55:64" x14ac:dyDescent="0.25">
      <c r="BC1186" s="10"/>
      <c r="BD1186" s="10"/>
      <c r="BG1186" s="10"/>
      <c r="BH1186" s="10"/>
      <c r="BI1186" s="10"/>
      <c r="BJ1186" s="10"/>
      <c r="BK1186" s="10"/>
      <c r="BL1186" s="10"/>
    </row>
    <row r="1187" spans="55:64" x14ac:dyDescent="0.25">
      <c r="BC1187" s="10"/>
      <c r="BD1187" s="10"/>
      <c r="BG1187" s="10"/>
      <c r="BH1187" s="10"/>
      <c r="BI1187" s="10"/>
      <c r="BJ1187" s="10"/>
      <c r="BK1187" s="10"/>
      <c r="BL1187" s="10"/>
    </row>
    <row r="1188" spans="55:64" x14ac:dyDescent="0.25">
      <c r="BC1188" s="10"/>
      <c r="BD1188" s="10"/>
      <c r="BG1188" s="10"/>
      <c r="BH1188" s="10"/>
      <c r="BI1188" s="10"/>
      <c r="BJ1188" s="10"/>
      <c r="BK1188" s="10"/>
      <c r="BL1188" s="10"/>
    </row>
    <row r="1189" spans="55:64" x14ac:dyDescent="0.25">
      <c r="BC1189" s="10"/>
      <c r="BD1189" s="10"/>
      <c r="BG1189" s="10"/>
      <c r="BH1189" s="10"/>
      <c r="BI1189" s="10"/>
      <c r="BJ1189" s="10"/>
      <c r="BK1189" s="10"/>
      <c r="BL1189" s="10"/>
    </row>
    <row r="1190" spans="55:64" x14ac:dyDescent="0.25">
      <c r="BC1190" s="10"/>
      <c r="BD1190" s="10"/>
      <c r="BG1190" s="10"/>
      <c r="BH1190" s="10"/>
      <c r="BI1190" s="10"/>
      <c r="BJ1190" s="10"/>
      <c r="BK1190" s="10"/>
      <c r="BL1190" s="10"/>
    </row>
    <row r="1191" spans="55:64" x14ac:dyDescent="0.25">
      <c r="BC1191" s="10"/>
      <c r="BD1191" s="10"/>
      <c r="BG1191" s="10"/>
      <c r="BH1191" s="10"/>
      <c r="BI1191" s="10"/>
      <c r="BJ1191" s="10"/>
      <c r="BK1191" s="10"/>
      <c r="BL1191" s="10"/>
    </row>
    <row r="1192" spans="55:64" x14ac:dyDescent="0.25">
      <c r="BC1192" s="10"/>
      <c r="BD1192" s="10"/>
      <c r="BG1192" s="10"/>
      <c r="BH1192" s="10"/>
      <c r="BI1192" s="10"/>
      <c r="BJ1192" s="10"/>
      <c r="BK1192" s="10"/>
      <c r="BL1192" s="10"/>
    </row>
    <row r="1193" spans="55:64" x14ac:dyDescent="0.25">
      <c r="BC1193" s="10"/>
      <c r="BD1193" s="10"/>
      <c r="BG1193" s="10"/>
      <c r="BH1193" s="10"/>
      <c r="BI1193" s="10"/>
      <c r="BJ1193" s="10"/>
      <c r="BK1193" s="10"/>
      <c r="BL1193" s="10"/>
    </row>
    <row r="1194" spans="55:64" x14ac:dyDescent="0.25">
      <c r="BC1194" s="10"/>
      <c r="BD1194" s="10"/>
      <c r="BG1194" s="10"/>
      <c r="BH1194" s="10"/>
      <c r="BI1194" s="10"/>
      <c r="BJ1194" s="10"/>
      <c r="BK1194" s="10"/>
      <c r="BL1194" s="10"/>
    </row>
    <row r="1195" spans="55:64" x14ac:dyDescent="0.25">
      <c r="BC1195" s="10"/>
      <c r="BD1195" s="10"/>
      <c r="BG1195" s="10"/>
      <c r="BH1195" s="10"/>
      <c r="BI1195" s="10"/>
      <c r="BJ1195" s="10"/>
      <c r="BK1195" s="10"/>
      <c r="BL1195" s="10"/>
    </row>
    <row r="1196" spans="55:64" x14ac:dyDescent="0.25">
      <c r="BC1196" s="10"/>
      <c r="BD1196" s="10"/>
      <c r="BG1196" s="10"/>
      <c r="BH1196" s="10"/>
      <c r="BI1196" s="10"/>
      <c r="BJ1196" s="10"/>
      <c r="BK1196" s="10"/>
      <c r="BL1196" s="10"/>
    </row>
    <row r="1197" spans="55:64" x14ac:dyDescent="0.25">
      <c r="BC1197" s="10"/>
      <c r="BD1197" s="10"/>
      <c r="BG1197" s="10"/>
      <c r="BH1197" s="10"/>
      <c r="BI1197" s="10"/>
      <c r="BJ1197" s="10"/>
      <c r="BK1197" s="10"/>
      <c r="BL1197" s="10"/>
    </row>
    <row r="1198" spans="55:64" x14ac:dyDescent="0.25">
      <c r="BC1198" s="10"/>
      <c r="BD1198" s="10"/>
      <c r="BG1198" s="10"/>
      <c r="BH1198" s="10"/>
      <c r="BI1198" s="10"/>
      <c r="BJ1198" s="10"/>
      <c r="BK1198" s="10"/>
      <c r="BL1198" s="10"/>
    </row>
    <row r="1199" spans="55:64" x14ac:dyDescent="0.25">
      <c r="BC1199" s="10"/>
      <c r="BD1199" s="10"/>
      <c r="BG1199" s="10"/>
      <c r="BH1199" s="10"/>
      <c r="BI1199" s="10"/>
      <c r="BJ1199" s="10"/>
      <c r="BK1199" s="10"/>
      <c r="BL1199" s="10"/>
    </row>
    <row r="1200" spans="55:64" x14ac:dyDescent="0.25">
      <c r="BC1200" s="10"/>
      <c r="BD1200" s="10"/>
      <c r="BG1200" s="10"/>
      <c r="BH1200" s="10"/>
      <c r="BI1200" s="10"/>
      <c r="BJ1200" s="10"/>
      <c r="BK1200" s="10"/>
      <c r="BL1200" s="10"/>
    </row>
    <row r="1201" spans="55:64" x14ac:dyDescent="0.25">
      <c r="BC1201" s="10"/>
      <c r="BD1201" s="10"/>
      <c r="BG1201" s="10"/>
      <c r="BH1201" s="10"/>
      <c r="BI1201" s="10"/>
      <c r="BJ1201" s="10"/>
      <c r="BK1201" s="10"/>
      <c r="BL1201" s="10"/>
    </row>
    <row r="1202" spans="55:64" x14ac:dyDescent="0.25">
      <c r="BC1202" s="10"/>
      <c r="BD1202" s="10"/>
      <c r="BG1202" s="10"/>
      <c r="BH1202" s="10"/>
      <c r="BI1202" s="10"/>
      <c r="BJ1202" s="10"/>
      <c r="BK1202" s="10"/>
      <c r="BL1202" s="10"/>
    </row>
    <row r="1203" spans="55:64" x14ac:dyDescent="0.25">
      <c r="BC1203" s="10"/>
      <c r="BD1203" s="10"/>
      <c r="BG1203" s="10"/>
      <c r="BH1203" s="10"/>
      <c r="BI1203" s="10"/>
      <c r="BJ1203" s="10"/>
      <c r="BK1203" s="10"/>
      <c r="BL1203" s="10"/>
    </row>
    <row r="1204" spans="55:64" x14ac:dyDescent="0.25">
      <c r="BC1204" s="10"/>
      <c r="BD1204" s="10"/>
      <c r="BG1204" s="10"/>
      <c r="BH1204" s="10"/>
      <c r="BI1204" s="10"/>
      <c r="BJ1204" s="10"/>
      <c r="BK1204" s="10"/>
      <c r="BL1204" s="10"/>
    </row>
    <row r="1205" spans="55:64" x14ac:dyDescent="0.25">
      <c r="BC1205" s="10"/>
      <c r="BD1205" s="10"/>
      <c r="BG1205" s="10"/>
      <c r="BH1205" s="10"/>
      <c r="BI1205" s="10"/>
      <c r="BJ1205" s="10"/>
      <c r="BK1205" s="10"/>
      <c r="BL1205" s="10"/>
    </row>
    <row r="1206" spans="55:64" x14ac:dyDescent="0.25">
      <c r="BC1206" s="10"/>
      <c r="BD1206" s="10"/>
      <c r="BG1206" s="10"/>
      <c r="BH1206" s="10"/>
      <c r="BI1206" s="10"/>
      <c r="BJ1206" s="10"/>
      <c r="BK1206" s="10"/>
      <c r="BL1206" s="10"/>
    </row>
    <row r="1207" spans="55:64" x14ac:dyDescent="0.25">
      <c r="BC1207" s="10"/>
      <c r="BD1207" s="10"/>
      <c r="BG1207" s="10"/>
      <c r="BH1207" s="10"/>
      <c r="BI1207" s="10"/>
      <c r="BJ1207" s="10"/>
      <c r="BK1207" s="10"/>
      <c r="BL1207" s="10"/>
    </row>
    <row r="1208" spans="55:64" x14ac:dyDescent="0.25">
      <c r="BC1208" s="10"/>
      <c r="BD1208" s="10"/>
      <c r="BG1208" s="10"/>
      <c r="BH1208" s="10"/>
      <c r="BI1208" s="10"/>
      <c r="BJ1208" s="10"/>
      <c r="BK1208" s="10"/>
      <c r="BL1208" s="10"/>
    </row>
    <row r="1209" spans="55:64" x14ac:dyDescent="0.25">
      <c r="BC1209" s="10"/>
      <c r="BD1209" s="10"/>
      <c r="BG1209" s="10"/>
      <c r="BH1209" s="10"/>
      <c r="BI1209" s="10"/>
      <c r="BJ1209" s="10"/>
      <c r="BK1209" s="10"/>
      <c r="BL1209" s="10"/>
    </row>
    <row r="1210" spans="55:64" x14ac:dyDescent="0.25">
      <c r="BC1210" s="10"/>
      <c r="BD1210" s="10"/>
      <c r="BG1210" s="10"/>
      <c r="BH1210" s="10"/>
      <c r="BI1210" s="10"/>
      <c r="BJ1210" s="10"/>
      <c r="BK1210" s="10"/>
      <c r="BL1210" s="10"/>
    </row>
    <row r="1211" spans="55:64" x14ac:dyDescent="0.25">
      <c r="BC1211" s="10"/>
      <c r="BD1211" s="10"/>
      <c r="BG1211" s="10"/>
      <c r="BH1211" s="10"/>
      <c r="BI1211" s="10"/>
      <c r="BJ1211" s="10"/>
      <c r="BK1211" s="10"/>
      <c r="BL1211" s="10"/>
    </row>
    <row r="1212" spans="55:64" x14ac:dyDescent="0.25">
      <c r="BC1212" s="10"/>
      <c r="BD1212" s="10"/>
      <c r="BG1212" s="10"/>
      <c r="BH1212" s="10"/>
      <c r="BI1212" s="10"/>
      <c r="BJ1212" s="10"/>
      <c r="BK1212" s="10"/>
      <c r="BL1212" s="10"/>
    </row>
    <row r="1213" spans="55:64" x14ac:dyDescent="0.25">
      <c r="BC1213" s="10"/>
      <c r="BD1213" s="10"/>
      <c r="BG1213" s="10"/>
      <c r="BH1213" s="10"/>
      <c r="BI1213" s="10"/>
      <c r="BJ1213" s="10"/>
      <c r="BK1213" s="10"/>
      <c r="BL1213" s="10"/>
    </row>
    <row r="1214" spans="55:64" x14ac:dyDescent="0.25">
      <c r="BC1214" s="10"/>
      <c r="BD1214" s="10"/>
      <c r="BG1214" s="10"/>
      <c r="BH1214" s="10"/>
      <c r="BI1214" s="10"/>
      <c r="BJ1214" s="10"/>
      <c r="BK1214" s="10"/>
      <c r="BL1214" s="10"/>
    </row>
    <row r="1215" spans="55:64" x14ac:dyDescent="0.25">
      <c r="BC1215" s="10"/>
      <c r="BD1215" s="10"/>
      <c r="BG1215" s="10"/>
      <c r="BH1215" s="10"/>
      <c r="BI1215" s="10"/>
      <c r="BJ1215" s="10"/>
      <c r="BK1215" s="10"/>
      <c r="BL1215" s="10"/>
    </row>
    <row r="1216" spans="55:64" x14ac:dyDescent="0.25">
      <c r="BC1216" s="10"/>
      <c r="BD1216" s="10"/>
      <c r="BG1216" s="10"/>
      <c r="BH1216" s="10"/>
      <c r="BI1216" s="10"/>
      <c r="BJ1216" s="10"/>
      <c r="BK1216" s="10"/>
      <c r="BL1216" s="10"/>
    </row>
    <row r="1217" spans="55:64" x14ac:dyDescent="0.25">
      <c r="BC1217" s="10"/>
      <c r="BD1217" s="10"/>
      <c r="BG1217" s="10"/>
      <c r="BH1217" s="10"/>
      <c r="BI1217" s="10"/>
      <c r="BJ1217" s="10"/>
      <c r="BK1217" s="10"/>
      <c r="BL1217" s="10"/>
    </row>
    <row r="1218" spans="55:64" x14ac:dyDescent="0.25">
      <c r="BC1218" s="10"/>
      <c r="BD1218" s="10"/>
      <c r="BG1218" s="10"/>
      <c r="BH1218" s="10"/>
      <c r="BI1218" s="10"/>
      <c r="BJ1218" s="10"/>
      <c r="BK1218" s="10"/>
      <c r="BL1218" s="10"/>
    </row>
    <row r="1219" spans="55:64" x14ac:dyDescent="0.25">
      <c r="BC1219" s="10"/>
      <c r="BD1219" s="10"/>
      <c r="BG1219" s="10"/>
      <c r="BH1219" s="10"/>
      <c r="BI1219" s="10"/>
      <c r="BJ1219" s="10"/>
      <c r="BK1219" s="10"/>
      <c r="BL1219" s="10"/>
    </row>
    <row r="1220" spans="55:64" x14ac:dyDescent="0.25">
      <c r="BC1220" s="10"/>
      <c r="BD1220" s="10"/>
      <c r="BG1220" s="10"/>
      <c r="BH1220" s="10"/>
      <c r="BI1220" s="10"/>
      <c r="BJ1220" s="10"/>
      <c r="BK1220" s="10"/>
      <c r="BL1220" s="10"/>
    </row>
    <row r="1221" spans="55:64" x14ac:dyDescent="0.25">
      <c r="BC1221" s="10"/>
      <c r="BD1221" s="10"/>
      <c r="BG1221" s="10"/>
      <c r="BH1221" s="10"/>
      <c r="BI1221" s="10"/>
      <c r="BJ1221" s="10"/>
      <c r="BK1221" s="10"/>
      <c r="BL1221" s="10"/>
    </row>
    <row r="1222" spans="55:64" x14ac:dyDescent="0.25">
      <c r="BC1222" s="10"/>
      <c r="BD1222" s="10"/>
      <c r="BG1222" s="10"/>
      <c r="BH1222" s="10"/>
      <c r="BI1222" s="10"/>
      <c r="BJ1222" s="10"/>
      <c r="BK1222" s="10"/>
      <c r="BL1222" s="10"/>
    </row>
    <row r="1223" spans="55:64" x14ac:dyDescent="0.25">
      <c r="BC1223" s="10"/>
      <c r="BD1223" s="10"/>
      <c r="BG1223" s="10"/>
      <c r="BH1223" s="10"/>
      <c r="BI1223" s="10"/>
      <c r="BJ1223" s="10"/>
      <c r="BK1223" s="10"/>
      <c r="BL1223" s="10"/>
    </row>
    <row r="1224" spans="55:64" x14ac:dyDescent="0.25">
      <c r="BC1224" s="10"/>
      <c r="BD1224" s="10"/>
      <c r="BG1224" s="10"/>
      <c r="BH1224" s="10"/>
      <c r="BI1224" s="10"/>
      <c r="BJ1224" s="10"/>
      <c r="BK1224" s="10"/>
      <c r="BL1224" s="10"/>
    </row>
    <row r="1225" spans="55:64" x14ac:dyDescent="0.25">
      <c r="BC1225" s="10"/>
      <c r="BD1225" s="10"/>
      <c r="BG1225" s="10"/>
      <c r="BH1225" s="10"/>
      <c r="BI1225" s="10"/>
      <c r="BJ1225" s="10"/>
      <c r="BK1225" s="10"/>
      <c r="BL1225" s="10"/>
    </row>
    <row r="1226" spans="55:64" x14ac:dyDescent="0.25">
      <c r="BC1226" s="10"/>
      <c r="BD1226" s="10"/>
      <c r="BG1226" s="10"/>
      <c r="BH1226" s="10"/>
      <c r="BI1226" s="10"/>
      <c r="BJ1226" s="10"/>
      <c r="BK1226" s="10"/>
      <c r="BL1226" s="10"/>
    </row>
    <row r="1227" spans="55:64" x14ac:dyDescent="0.25">
      <c r="BC1227" s="10"/>
      <c r="BD1227" s="10"/>
      <c r="BG1227" s="10"/>
      <c r="BH1227" s="10"/>
      <c r="BI1227" s="10"/>
      <c r="BJ1227" s="10"/>
      <c r="BK1227" s="10"/>
      <c r="BL1227" s="10"/>
    </row>
    <row r="1228" spans="55:64" x14ac:dyDescent="0.25">
      <c r="BC1228" s="10"/>
      <c r="BD1228" s="10"/>
      <c r="BG1228" s="10"/>
      <c r="BH1228" s="10"/>
      <c r="BI1228" s="10"/>
      <c r="BJ1228" s="10"/>
      <c r="BK1228" s="10"/>
      <c r="BL1228" s="10"/>
    </row>
    <row r="1229" spans="55:64" x14ac:dyDescent="0.25">
      <c r="BC1229" s="10"/>
      <c r="BD1229" s="10"/>
      <c r="BG1229" s="10"/>
      <c r="BH1229" s="10"/>
      <c r="BI1229" s="10"/>
      <c r="BJ1229" s="10"/>
      <c r="BK1229" s="10"/>
      <c r="BL1229" s="10"/>
    </row>
    <row r="1230" spans="55:64" x14ac:dyDescent="0.25">
      <c r="BC1230" s="10"/>
      <c r="BD1230" s="10"/>
      <c r="BG1230" s="10"/>
      <c r="BH1230" s="10"/>
      <c r="BI1230" s="10"/>
      <c r="BJ1230" s="10"/>
      <c r="BK1230" s="10"/>
      <c r="BL1230" s="10"/>
    </row>
    <row r="1231" spans="55:64" x14ac:dyDescent="0.25">
      <c r="BC1231" s="10"/>
      <c r="BD1231" s="10"/>
      <c r="BG1231" s="10"/>
      <c r="BH1231" s="10"/>
      <c r="BI1231" s="10"/>
      <c r="BJ1231" s="10"/>
      <c r="BK1231" s="10"/>
      <c r="BL1231" s="10"/>
    </row>
    <row r="1232" spans="55:64" x14ac:dyDescent="0.25">
      <c r="BC1232" s="10"/>
      <c r="BD1232" s="10"/>
      <c r="BG1232" s="10"/>
      <c r="BH1232" s="10"/>
      <c r="BI1232" s="10"/>
      <c r="BJ1232" s="10"/>
      <c r="BK1232" s="10"/>
      <c r="BL1232" s="10"/>
    </row>
    <row r="1233" spans="55:64" x14ac:dyDescent="0.25">
      <c r="BC1233" s="10"/>
      <c r="BD1233" s="10"/>
      <c r="BG1233" s="10"/>
      <c r="BH1233" s="10"/>
      <c r="BI1233" s="10"/>
      <c r="BJ1233" s="10"/>
      <c r="BK1233" s="10"/>
      <c r="BL1233" s="10"/>
    </row>
    <row r="1234" spans="55:64" x14ac:dyDescent="0.25">
      <c r="BC1234" s="10"/>
      <c r="BD1234" s="10"/>
      <c r="BG1234" s="10"/>
      <c r="BH1234" s="10"/>
      <c r="BI1234" s="10"/>
      <c r="BJ1234" s="10"/>
      <c r="BK1234" s="10"/>
      <c r="BL1234" s="10"/>
    </row>
    <row r="1235" spans="55:64" x14ac:dyDescent="0.25">
      <c r="BC1235" s="10"/>
      <c r="BD1235" s="10"/>
      <c r="BG1235" s="10"/>
      <c r="BH1235" s="10"/>
      <c r="BI1235" s="10"/>
      <c r="BJ1235" s="10"/>
      <c r="BK1235" s="10"/>
      <c r="BL1235" s="10"/>
    </row>
    <row r="1236" spans="55:64" x14ac:dyDescent="0.25">
      <c r="BC1236" s="10"/>
      <c r="BD1236" s="10"/>
      <c r="BG1236" s="10"/>
      <c r="BH1236" s="10"/>
      <c r="BI1236" s="10"/>
      <c r="BJ1236" s="10"/>
      <c r="BK1236" s="10"/>
      <c r="BL1236" s="10"/>
    </row>
    <row r="1237" spans="55:64" x14ac:dyDescent="0.25">
      <c r="BC1237" s="10"/>
      <c r="BD1237" s="10"/>
      <c r="BG1237" s="10"/>
      <c r="BH1237" s="10"/>
      <c r="BI1237" s="10"/>
      <c r="BJ1237" s="10"/>
      <c r="BK1237" s="10"/>
      <c r="BL1237" s="10"/>
    </row>
    <row r="1238" spans="55:64" x14ac:dyDescent="0.25">
      <c r="BC1238" s="10"/>
      <c r="BD1238" s="10"/>
      <c r="BG1238" s="10"/>
      <c r="BH1238" s="10"/>
      <c r="BI1238" s="10"/>
      <c r="BJ1238" s="10"/>
      <c r="BK1238" s="10"/>
      <c r="BL1238" s="10"/>
    </row>
    <row r="1239" spans="55:64" x14ac:dyDescent="0.25">
      <c r="BC1239" s="10"/>
      <c r="BD1239" s="10"/>
      <c r="BG1239" s="10"/>
      <c r="BH1239" s="10"/>
      <c r="BI1239" s="10"/>
      <c r="BJ1239" s="10"/>
      <c r="BK1239" s="10"/>
      <c r="BL1239" s="10"/>
    </row>
    <row r="1240" spans="55:64" x14ac:dyDescent="0.25">
      <c r="BC1240" s="10"/>
      <c r="BD1240" s="10"/>
      <c r="BG1240" s="10"/>
      <c r="BH1240" s="10"/>
      <c r="BI1240" s="10"/>
      <c r="BJ1240" s="10"/>
      <c r="BK1240" s="10"/>
      <c r="BL1240" s="10"/>
    </row>
    <row r="1241" spans="55:64" x14ac:dyDescent="0.25">
      <c r="BC1241" s="10"/>
      <c r="BD1241" s="10"/>
      <c r="BG1241" s="10"/>
      <c r="BH1241" s="10"/>
      <c r="BI1241" s="10"/>
      <c r="BJ1241" s="10"/>
      <c r="BK1241" s="10"/>
      <c r="BL1241" s="10"/>
    </row>
    <row r="1242" spans="55:64" x14ac:dyDescent="0.25">
      <c r="BC1242" s="10"/>
      <c r="BD1242" s="10"/>
      <c r="BG1242" s="10"/>
      <c r="BH1242" s="10"/>
      <c r="BI1242" s="10"/>
      <c r="BJ1242" s="10"/>
      <c r="BK1242" s="10"/>
      <c r="BL1242" s="10"/>
    </row>
    <row r="1243" spans="55:64" x14ac:dyDescent="0.25">
      <c r="BC1243" s="10"/>
      <c r="BD1243" s="10"/>
      <c r="BG1243" s="10"/>
      <c r="BH1243" s="10"/>
      <c r="BI1243" s="10"/>
      <c r="BJ1243" s="10"/>
      <c r="BK1243" s="10"/>
      <c r="BL1243" s="10"/>
    </row>
    <row r="1244" spans="55:64" x14ac:dyDescent="0.25">
      <c r="BC1244" s="10"/>
      <c r="BD1244" s="10"/>
      <c r="BG1244" s="10"/>
      <c r="BH1244" s="10"/>
      <c r="BI1244" s="10"/>
      <c r="BJ1244" s="10"/>
      <c r="BK1244" s="10"/>
      <c r="BL1244" s="10"/>
    </row>
    <row r="1245" spans="55:64" x14ac:dyDescent="0.25">
      <c r="BC1245" s="10"/>
      <c r="BD1245" s="10"/>
      <c r="BG1245" s="10"/>
      <c r="BH1245" s="10"/>
      <c r="BI1245" s="10"/>
      <c r="BJ1245" s="10"/>
      <c r="BK1245" s="10"/>
      <c r="BL1245" s="10"/>
    </row>
    <row r="1246" spans="55:64" x14ac:dyDescent="0.25">
      <c r="BC1246" s="10"/>
      <c r="BD1246" s="10"/>
      <c r="BG1246" s="10"/>
      <c r="BH1246" s="10"/>
      <c r="BI1246" s="10"/>
      <c r="BJ1246" s="10"/>
      <c r="BK1246" s="10"/>
      <c r="BL1246" s="10"/>
    </row>
    <row r="1247" spans="55:64" x14ac:dyDescent="0.25">
      <c r="BC1247" s="10"/>
      <c r="BD1247" s="10"/>
      <c r="BG1247" s="10"/>
      <c r="BH1247" s="10"/>
      <c r="BI1247" s="10"/>
      <c r="BJ1247" s="10"/>
      <c r="BK1247" s="10"/>
      <c r="BL1247" s="10"/>
    </row>
    <row r="1248" spans="55:64" x14ac:dyDescent="0.25">
      <c r="BC1248" s="10"/>
      <c r="BD1248" s="10"/>
      <c r="BG1248" s="10"/>
      <c r="BH1248" s="10"/>
      <c r="BI1248" s="10"/>
      <c r="BJ1248" s="10"/>
      <c r="BK1248" s="10"/>
      <c r="BL1248" s="10"/>
    </row>
    <row r="1249" spans="55:64" x14ac:dyDescent="0.25">
      <c r="BC1249" s="10"/>
      <c r="BD1249" s="10"/>
      <c r="BG1249" s="10"/>
      <c r="BH1249" s="10"/>
      <c r="BI1249" s="10"/>
      <c r="BJ1249" s="10"/>
      <c r="BK1249" s="10"/>
      <c r="BL1249" s="10"/>
    </row>
    <row r="1250" spans="55:64" x14ac:dyDescent="0.25">
      <c r="BC1250" s="10"/>
      <c r="BD1250" s="10"/>
      <c r="BG1250" s="10"/>
      <c r="BH1250" s="10"/>
      <c r="BI1250" s="10"/>
      <c r="BJ1250" s="10"/>
      <c r="BK1250" s="10"/>
      <c r="BL1250" s="10"/>
    </row>
    <row r="1251" spans="55:64" x14ac:dyDescent="0.25">
      <c r="BC1251" s="10"/>
      <c r="BD1251" s="10"/>
      <c r="BG1251" s="10"/>
      <c r="BH1251" s="10"/>
      <c r="BI1251" s="10"/>
      <c r="BJ1251" s="10"/>
      <c r="BK1251" s="10"/>
      <c r="BL1251" s="10"/>
    </row>
    <row r="1252" spans="55:64" x14ac:dyDescent="0.25">
      <c r="BC1252" s="10"/>
      <c r="BD1252" s="10"/>
      <c r="BG1252" s="10"/>
      <c r="BH1252" s="10"/>
      <c r="BI1252" s="10"/>
      <c r="BJ1252" s="10"/>
      <c r="BK1252" s="10"/>
      <c r="BL1252" s="10"/>
    </row>
    <row r="1253" spans="55:64" x14ac:dyDescent="0.25">
      <c r="BC1253" s="10"/>
      <c r="BD1253" s="10"/>
      <c r="BG1253" s="10"/>
      <c r="BH1253" s="10"/>
      <c r="BI1253" s="10"/>
      <c r="BJ1253" s="10"/>
      <c r="BK1253" s="10"/>
      <c r="BL1253" s="10"/>
    </row>
    <row r="1254" spans="55:64" x14ac:dyDescent="0.25">
      <c r="BC1254" s="10"/>
      <c r="BD1254" s="10"/>
      <c r="BG1254" s="10"/>
      <c r="BH1254" s="10"/>
      <c r="BI1254" s="10"/>
      <c r="BJ1254" s="10"/>
      <c r="BK1254" s="10"/>
      <c r="BL1254" s="10"/>
    </row>
    <row r="1255" spans="55:64" x14ac:dyDescent="0.25">
      <c r="BC1255" s="10"/>
      <c r="BD1255" s="10"/>
      <c r="BG1255" s="10"/>
      <c r="BH1255" s="10"/>
      <c r="BI1255" s="10"/>
      <c r="BJ1255" s="10"/>
      <c r="BK1255" s="10"/>
      <c r="BL1255" s="10"/>
    </row>
    <row r="1256" spans="55:64" x14ac:dyDescent="0.25">
      <c r="BC1256" s="10"/>
      <c r="BD1256" s="10"/>
      <c r="BG1256" s="10"/>
      <c r="BH1256" s="10"/>
      <c r="BI1256" s="10"/>
      <c r="BJ1256" s="10"/>
      <c r="BK1256" s="10"/>
      <c r="BL1256" s="10"/>
    </row>
    <row r="1257" spans="55:64" x14ac:dyDescent="0.25">
      <c r="BC1257" s="10"/>
      <c r="BD1257" s="10"/>
      <c r="BG1257" s="10"/>
      <c r="BH1257" s="10"/>
      <c r="BI1257" s="10"/>
      <c r="BJ1257" s="10"/>
      <c r="BK1257" s="10"/>
      <c r="BL1257" s="10"/>
    </row>
    <row r="1258" spans="55:64" x14ac:dyDescent="0.25">
      <c r="BC1258" s="10"/>
      <c r="BD1258" s="10"/>
      <c r="BG1258" s="10"/>
      <c r="BH1258" s="10"/>
      <c r="BI1258" s="10"/>
      <c r="BJ1258" s="10"/>
      <c r="BK1258" s="10"/>
      <c r="BL1258" s="10"/>
    </row>
    <row r="1259" spans="55:64" x14ac:dyDescent="0.25">
      <c r="BC1259" s="10"/>
      <c r="BD1259" s="10"/>
      <c r="BG1259" s="10"/>
      <c r="BH1259" s="10"/>
      <c r="BI1259" s="10"/>
      <c r="BJ1259" s="10"/>
      <c r="BK1259" s="10"/>
      <c r="BL1259" s="10"/>
    </row>
    <row r="1260" spans="55:64" x14ac:dyDescent="0.25">
      <c r="BC1260" s="10"/>
      <c r="BD1260" s="10"/>
      <c r="BG1260" s="10"/>
      <c r="BH1260" s="10"/>
      <c r="BI1260" s="10"/>
      <c r="BJ1260" s="10"/>
      <c r="BK1260" s="10"/>
      <c r="BL1260" s="10"/>
    </row>
    <row r="1261" spans="55:64" x14ac:dyDescent="0.25">
      <c r="BC1261" s="10"/>
      <c r="BD1261" s="10"/>
      <c r="BG1261" s="10"/>
      <c r="BH1261" s="10"/>
      <c r="BI1261" s="10"/>
      <c r="BJ1261" s="10"/>
      <c r="BK1261" s="10"/>
      <c r="BL1261" s="10"/>
    </row>
    <row r="1262" spans="55:64" x14ac:dyDescent="0.25">
      <c r="BC1262" s="10"/>
      <c r="BD1262" s="10"/>
      <c r="BG1262" s="10"/>
      <c r="BH1262" s="10"/>
      <c r="BI1262" s="10"/>
      <c r="BJ1262" s="10"/>
      <c r="BK1262" s="10"/>
      <c r="BL1262" s="10"/>
    </row>
    <row r="1263" spans="55:64" x14ac:dyDescent="0.25">
      <c r="BC1263" s="10"/>
      <c r="BD1263" s="10"/>
      <c r="BG1263" s="10"/>
      <c r="BH1263" s="10"/>
      <c r="BI1263" s="10"/>
      <c r="BJ1263" s="10"/>
      <c r="BK1263" s="10"/>
      <c r="BL1263" s="10"/>
    </row>
    <row r="1264" spans="55:64" x14ac:dyDescent="0.25">
      <c r="BC1264" s="10"/>
      <c r="BD1264" s="10"/>
      <c r="BG1264" s="10"/>
      <c r="BH1264" s="10"/>
      <c r="BI1264" s="10"/>
      <c r="BJ1264" s="10"/>
      <c r="BK1264" s="10"/>
      <c r="BL1264" s="10"/>
    </row>
    <row r="1265" spans="55:64" x14ac:dyDescent="0.25">
      <c r="BC1265" s="10"/>
      <c r="BD1265" s="10"/>
      <c r="BG1265" s="10"/>
      <c r="BH1265" s="10"/>
      <c r="BI1265" s="10"/>
      <c r="BJ1265" s="10"/>
      <c r="BK1265" s="10"/>
      <c r="BL1265" s="10"/>
    </row>
    <row r="1266" spans="55:64" x14ac:dyDescent="0.25">
      <c r="BC1266" s="10"/>
      <c r="BD1266" s="10"/>
      <c r="BG1266" s="10"/>
      <c r="BH1266" s="10"/>
      <c r="BI1266" s="10"/>
      <c r="BJ1266" s="10"/>
      <c r="BK1266" s="10"/>
      <c r="BL1266" s="10"/>
    </row>
    <row r="1267" spans="55:64" x14ac:dyDescent="0.25">
      <c r="BC1267" s="10"/>
      <c r="BD1267" s="10"/>
      <c r="BG1267" s="10"/>
      <c r="BH1267" s="10"/>
      <c r="BI1267" s="10"/>
      <c r="BJ1267" s="10"/>
      <c r="BK1267" s="10"/>
      <c r="BL1267" s="10"/>
    </row>
    <row r="1268" spans="55:64" x14ac:dyDescent="0.25">
      <c r="BC1268" s="10"/>
      <c r="BD1268" s="10"/>
      <c r="BG1268" s="10"/>
      <c r="BH1268" s="10"/>
      <c r="BI1268" s="10"/>
      <c r="BJ1268" s="10"/>
      <c r="BK1268" s="10"/>
      <c r="BL1268" s="10"/>
    </row>
    <row r="1269" spans="55:64" x14ac:dyDescent="0.25">
      <c r="BC1269" s="10"/>
      <c r="BD1269" s="10"/>
      <c r="BG1269" s="10"/>
      <c r="BH1269" s="10"/>
      <c r="BI1269" s="10"/>
      <c r="BJ1269" s="10"/>
      <c r="BK1269" s="10"/>
      <c r="BL1269" s="10"/>
    </row>
    <row r="1270" spans="55:64" x14ac:dyDescent="0.25">
      <c r="BC1270" s="10"/>
      <c r="BD1270" s="10"/>
      <c r="BG1270" s="10"/>
      <c r="BH1270" s="10"/>
      <c r="BI1270" s="10"/>
      <c r="BJ1270" s="10"/>
      <c r="BK1270" s="10"/>
      <c r="BL1270" s="10"/>
    </row>
    <row r="1271" spans="55:64" x14ac:dyDescent="0.25">
      <c r="BC1271" s="10"/>
      <c r="BD1271" s="10"/>
      <c r="BG1271" s="10"/>
      <c r="BH1271" s="10"/>
      <c r="BI1271" s="10"/>
      <c r="BJ1271" s="10"/>
      <c r="BK1271" s="10"/>
      <c r="BL1271" s="10"/>
    </row>
    <row r="1272" spans="55:64" x14ac:dyDescent="0.25">
      <c r="BC1272" s="10"/>
      <c r="BD1272" s="10"/>
      <c r="BG1272" s="10"/>
      <c r="BH1272" s="10"/>
      <c r="BI1272" s="10"/>
      <c r="BJ1272" s="10"/>
      <c r="BK1272" s="10"/>
      <c r="BL1272" s="10"/>
    </row>
    <row r="1273" spans="55:64" x14ac:dyDescent="0.25">
      <c r="BC1273" s="10"/>
      <c r="BD1273" s="10"/>
      <c r="BG1273" s="10"/>
      <c r="BH1273" s="10"/>
      <c r="BI1273" s="10"/>
      <c r="BJ1273" s="10"/>
      <c r="BK1273" s="10"/>
      <c r="BL1273" s="10"/>
    </row>
    <row r="1274" spans="55:64" x14ac:dyDescent="0.25">
      <c r="BC1274" s="10"/>
      <c r="BD1274" s="10"/>
      <c r="BG1274" s="10"/>
      <c r="BH1274" s="10"/>
      <c r="BI1274" s="10"/>
      <c r="BJ1274" s="10"/>
      <c r="BK1274" s="10"/>
      <c r="BL1274" s="10"/>
    </row>
    <row r="1275" spans="55:64" x14ac:dyDescent="0.25">
      <c r="BC1275" s="10"/>
      <c r="BD1275" s="10"/>
      <c r="BG1275" s="10"/>
      <c r="BH1275" s="10"/>
      <c r="BI1275" s="10"/>
      <c r="BJ1275" s="10"/>
      <c r="BK1275" s="10"/>
      <c r="BL1275" s="10"/>
    </row>
    <row r="1276" spans="55:64" x14ac:dyDescent="0.25">
      <c r="BC1276" s="10"/>
      <c r="BD1276" s="10"/>
      <c r="BG1276" s="10"/>
      <c r="BH1276" s="10"/>
      <c r="BI1276" s="10"/>
      <c r="BJ1276" s="10"/>
      <c r="BK1276" s="10"/>
      <c r="BL1276" s="10"/>
    </row>
    <row r="1277" spans="55:64" x14ac:dyDescent="0.25">
      <c r="BC1277" s="10"/>
      <c r="BD1277" s="10"/>
      <c r="BG1277" s="10"/>
      <c r="BH1277" s="10"/>
      <c r="BI1277" s="10"/>
      <c r="BJ1277" s="10"/>
      <c r="BK1277" s="10"/>
      <c r="BL1277" s="10"/>
    </row>
    <row r="1278" spans="55:64" x14ac:dyDescent="0.25">
      <c r="BC1278" s="10"/>
      <c r="BD1278" s="10"/>
      <c r="BG1278" s="10"/>
      <c r="BH1278" s="10"/>
      <c r="BI1278" s="10"/>
      <c r="BJ1278" s="10"/>
      <c r="BK1278" s="10"/>
      <c r="BL1278" s="10"/>
    </row>
    <row r="1279" spans="55:64" x14ac:dyDescent="0.25">
      <c r="BC1279" s="10"/>
      <c r="BD1279" s="10"/>
      <c r="BG1279" s="10"/>
      <c r="BH1279" s="10"/>
      <c r="BI1279" s="10"/>
      <c r="BJ1279" s="10"/>
      <c r="BK1279" s="10"/>
      <c r="BL1279" s="10"/>
    </row>
    <row r="1280" spans="55:64" x14ac:dyDescent="0.25">
      <c r="BC1280" s="10"/>
      <c r="BD1280" s="10"/>
      <c r="BG1280" s="10"/>
      <c r="BH1280" s="10"/>
      <c r="BI1280" s="10"/>
      <c r="BJ1280" s="10"/>
      <c r="BK1280" s="10"/>
      <c r="BL1280" s="10"/>
    </row>
    <row r="1281" spans="55:64" x14ac:dyDescent="0.25">
      <c r="BC1281" s="10"/>
      <c r="BD1281" s="10"/>
      <c r="BG1281" s="10"/>
      <c r="BH1281" s="10"/>
      <c r="BI1281" s="10"/>
      <c r="BJ1281" s="10"/>
      <c r="BK1281" s="10"/>
      <c r="BL1281" s="10"/>
    </row>
    <row r="1282" spans="55:64" x14ac:dyDescent="0.25">
      <c r="BC1282" s="10"/>
      <c r="BD1282" s="10"/>
      <c r="BG1282" s="10"/>
      <c r="BH1282" s="10"/>
      <c r="BI1282" s="10"/>
      <c r="BJ1282" s="10"/>
      <c r="BK1282" s="10"/>
      <c r="BL1282" s="10"/>
    </row>
    <row r="1283" spans="55:64" x14ac:dyDescent="0.25">
      <c r="BC1283" s="10"/>
      <c r="BD1283" s="10"/>
      <c r="BG1283" s="10"/>
      <c r="BH1283" s="10"/>
      <c r="BI1283" s="10"/>
      <c r="BJ1283" s="10"/>
      <c r="BK1283" s="10"/>
      <c r="BL1283" s="10"/>
    </row>
    <row r="1284" spans="55:64" x14ac:dyDescent="0.25">
      <c r="BC1284" s="10"/>
      <c r="BD1284" s="10"/>
      <c r="BG1284" s="10"/>
      <c r="BH1284" s="10"/>
      <c r="BI1284" s="10"/>
      <c r="BJ1284" s="10"/>
      <c r="BK1284" s="10"/>
      <c r="BL1284" s="10"/>
    </row>
    <row r="1285" spans="55:64" x14ac:dyDescent="0.25">
      <c r="BC1285" s="10"/>
      <c r="BD1285" s="10"/>
      <c r="BG1285" s="10"/>
      <c r="BH1285" s="10"/>
      <c r="BI1285" s="10"/>
      <c r="BJ1285" s="10"/>
      <c r="BK1285" s="10"/>
      <c r="BL1285" s="10"/>
    </row>
    <row r="1286" spans="55:64" x14ac:dyDescent="0.25">
      <c r="BC1286" s="10"/>
      <c r="BD1286" s="10"/>
      <c r="BG1286" s="10"/>
      <c r="BH1286" s="10"/>
      <c r="BI1286" s="10"/>
      <c r="BJ1286" s="10"/>
      <c r="BK1286" s="10"/>
      <c r="BL1286" s="10"/>
    </row>
    <row r="1287" spans="55:64" x14ac:dyDescent="0.25">
      <c r="BC1287" s="10"/>
      <c r="BD1287" s="10"/>
      <c r="BG1287" s="10"/>
      <c r="BH1287" s="10"/>
      <c r="BI1287" s="10"/>
      <c r="BJ1287" s="10"/>
      <c r="BK1287" s="10"/>
      <c r="BL1287" s="10"/>
    </row>
    <row r="1288" spans="55:64" x14ac:dyDescent="0.25">
      <c r="BC1288" s="10"/>
      <c r="BD1288" s="10"/>
      <c r="BG1288" s="10"/>
      <c r="BH1288" s="10"/>
      <c r="BI1288" s="10"/>
      <c r="BJ1288" s="10"/>
      <c r="BK1288" s="10"/>
      <c r="BL1288" s="10"/>
    </row>
    <row r="1289" spans="55:64" x14ac:dyDescent="0.25">
      <c r="BC1289" s="10"/>
      <c r="BD1289" s="10"/>
      <c r="BG1289" s="10"/>
      <c r="BH1289" s="10"/>
      <c r="BI1289" s="10"/>
      <c r="BJ1289" s="10"/>
      <c r="BK1289" s="10"/>
      <c r="BL1289" s="10"/>
    </row>
    <row r="1290" spans="55:64" x14ac:dyDescent="0.25">
      <c r="BC1290" s="10"/>
      <c r="BD1290" s="10"/>
      <c r="BG1290" s="10"/>
      <c r="BH1290" s="10"/>
      <c r="BI1290" s="10"/>
      <c r="BJ1290" s="10"/>
      <c r="BK1290" s="10"/>
      <c r="BL1290" s="10"/>
    </row>
    <row r="1291" spans="55:64" x14ac:dyDescent="0.25">
      <c r="BC1291" s="10"/>
      <c r="BD1291" s="10"/>
      <c r="BG1291" s="10"/>
      <c r="BH1291" s="10"/>
      <c r="BI1291" s="10"/>
      <c r="BJ1291" s="10"/>
      <c r="BK1291" s="10"/>
      <c r="BL1291" s="10"/>
    </row>
    <row r="1292" spans="55:64" x14ac:dyDescent="0.25">
      <c r="BC1292" s="10"/>
      <c r="BD1292" s="10"/>
      <c r="BG1292" s="10"/>
      <c r="BH1292" s="10"/>
      <c r="BI1292" s="10"/>
      <c r="BJ1292" s="10"/>
      <c r="BK1292" s="10"/>
      <c r="BL1292" s="10"/>
    </row>
    <row r="1293" spans="55:64" x14ac:dyDescent="0.25">
      <c r="BC1293" s="10"/>
      <c r="BD1293" s="10"/>
      <c r="BG1293" s="10"/>
      <c r="BH1293" s="10"/>
      <c r="BI1293" s="10"/>
      <c r="BJ1293" s="10"/>
      <c r="BK1293" s="10"/>
      <c r="BL1293" s="10"/>
    </row>
    <row r="1294" spans="55:64" x14ac:dyDescent="0.25">
      <c r="BC1294" s="10"/>
      <c r="BD1294" s="10"/>
      <c r="BG1294" s="10"/>
      <c r="BH1294" s="10"/>
      <c r="BI1294" s="10"/>
      <c r="BJ1294" s="10"/>
      <c r="BK1294" s="10"/>
      <c r="BL1294" s="10"/>
    </row>
    <row r="1295" spans="55:64" x14ac:dyDescent="0.25">
      <c r="BC1295" s="10"/>
      <c r="BD1295" s="10"/>
      <c r="BG1295" s="10"/>
      <c r="BH1295" s="10"/>
      <c r="BI1295" s="10"/>
      <c r="BJ1295" s="10"/>
      <c r="BK1295" s="10"/>
      <c r="BL1295" s="10"/>
    </row>
    <row r="1296" spans="55:64" x14ac:dyDescent="0.25">
      <c r="BC1296" s="10"/>
      <c r="BD1296" s="10"/>
      <c r="BG1296" s="10"/>
      <c r="BH1296" s="10"/>
      <c r="BI1296" s="10"/>
      <c r="BJ1296" s="10"/>
      <c r="BK1296" s="10"/>
      <c r="BL1296" s="10"/>
    </row>
    <row r="1297" spans="55:64" x14ac:dyDescent="0.25">
      <c r="BC1297" s="10"/>
      <c r="BD1297" s="10"/>
      <c r="BG1297" s="10"/>
      <c r="BH1297" s="10"/>
      <c r="BI1297" s="10"/>
      <c r="BJ1297" s="10"/>
      <c r="BK1297" s="10"/>
      <c r="BL1297" s="10"/>
    </row>
    <row r="1298" spans="55:64" x14ac:dyDescent="0.25">
      <c r="BC1298" s="10"/>
      <c r="BD1298" s="10"/>
      <c r="BG1298" s="10"/>
      <c r="BH1298" s="10"/>
      <c r="BI1298" s="10"/>
      <c r="BJ1298" s="10"/>
      <c r="BK1298" s="10"/>
      <c r="BL1298" s="10"/>
    </row>
    <row r="1299" spans="55:64" x14ac:dyDescent="0.25">
      <c r="BC1299" s="10"/>
      <c r="BD1299" s="10"/>
      <c r="BG1299" s="10"/>
      <c r="BH1299" s="10"/>
      <c r="BI1299" s="10"/>
      <c r="BJ1299" s="10"/>
      <c r="BK1299" s="10"/>
      <c r="BL1299" s="10"/>
    </row>
    <row r="1300" spans="55:64" x14ac:dyDescent="0.25">
      <c r="BC1300" s="10"/>
      <c r="BD1300" s="10"/>
      <c r="BG1300" s="10"/>
      <c r="BH1300" s="10"/>
      <c r="BI1300" s="10"/>
      <c r="BJ1300" s="10"/>
      <c r="BK1300" s="10"/>
      <c r="BL1300" s="10"/>
    </row>
    <row r="1301" spans="55:64" x14ac:dyDescent="0.25">
      <c r="BC1301" s="10"/>
      <c r="BD1301" s="10"/>
      <c r="BG1301" s="10"/>
      <c r="BH1301" s="10"/>
      <c r="BI1301" s="10"/>
      <c r="BJ1301" s="10"/>
      <c r="BK1301" s="10"/>
      <c r="BL1301" s="10"/>
    </row>
    <row r="1302" spans="55:64" x14ac:dyDescent="0.25">
      <c r="BC1302" s="10"/>
      <c r="BD1302" s="10"/>
      <c r="BG1302" s="10"/>
      <c r="BH1302" s="10"/>
      <c r="BI1302" s="10"/>
      <c r="BJ1302" s="10"/>
      <c r="BK1302" s="10"/>
      <c r="BL1302" s="10"/>
    </row>
    <row r="1303" spans="55:64" x14ac:dyDescent="0.25">
      <c r="BC1303" s="10"/>
      <c r="BD1303" s="10"/>
      <c r="BG1303" s="10"/>
      <c r="BH1303" s="10"/>
      <c r="BI1303" s="10"/>
      <c r="BJ1303" s="10"/>
      <c r="BK1303" s="10"/>
      <c r="BL1303" s="10"/>
    </row>
    <row r="1304" spans="55:64" x14ac:dyDescent="0.25">
      <c r="BC1304" s="10"/>
      <c r="BD1304" s="10"/>
      <c r="BG1304" s="10"/>
      <c r="BH1304" s="10"/>
      <c r="BI1304" s="10"/>
      <c r="BJ1304" s="10"/>
      <c r="BK1304" s="10"/>
      <c r="BL1304" s="10"/>
    </row>
    <row r="1305" spans="55:64" x14ac:dyDescent="0.25">
      <c r="BC1305" s="10"/>
      <c r="BD1305" s="10"/>
      <c r="BG1305" s="10"/>
      <c r="BH1305" s="10"/>
      <c r="BI1305" s="10"/>
      <c r="BJ1305" s="10"/>
      <c r="BK1305" s="10"/>
      <c r="BL1305" s="10"/>
    </row>
    <row r="1306" spans="55:64" x14ac:dyDescent="0.25">
      <c r="BC1306" s="10"/>
      <c r="BD1306" s="10"/>
      <c r="BG1306" s="10"/>
      <c r="BH1306" s="10"/>
      <c r="BI1306" s="10"/>
      <c r="BJ1306" s="10"/>
      <c r="BK1306" s="10"/>
      <c r="BL1306" s="10"/>
    </row>
    <row r="1307" spans="55:64" x14ac:dyDescent="0.25">
      <c r="BC1307" s="10"/>
      <c r="BD1307" s="10"/>
      <c r="BG1307" s="10"/>
      <c r="BH1307" s="10"/>
      <c r="BI1307" s="10"/>
      <c r="BJ1307" s="10"/>
      <c r="BK1307" s="10"/>
      <c r="BL1307" s="10"/>
    </row>
    <row r="1308" spans="55:64" x14ac:dyDescent="0.25">
      <c r="BC1308" s="10"/>
      <c r="BD1308" s="10"/>
      <c r="BG1308" s="10"/>
      <c r="BH1308" s="10"/>
      <c r="BI1308" s="10"/>
      <c r="BJ1308" s="10"/>
      <c r="BK1308" s="10"/>
      <c r="BL1308" s="10"/>
    </row>
    <row r="1309" spans="55:64" x14ac:dyDescent="0.25">
      <c r="BC1309" s="10"/>
      <c r="BD1309" s="10"/>
      <c r="BG1309" s="10"/>
      <c r="BH1309" s="10"/>
      <c r="BI1309" s="10"/>
      <c r="BJ1309" s="10"/>
      <c r="BK1309" s="10"/>
      <c r="BL1309" s="10"/>
    </row>
    <row r="1310" spans="55:64" x14ac:dyDescent="0.25">
      <c r="BC1310" s="10"/>
      <c r="BD1310" s="10"/>
      <c r="BG1310" s="10"/>
      <c r="BH1310" s="10"/>
      <c r="BI1310" s="10"/>
      <c r="BJ1310" s="10"/>
      <c r="BK1310" s="10"/>
      <c r="BL1310" s="10"/>
    </row>
    <row r="1311" spans="55:64" x14ac:dyDescent="0.25">
      <c r="BC1311" s="10"/>
      <c r="BD1311" s="10"/>
      <c r="BG1311" s="10"/>
      <c r="BH1311" s="10"/>
      <c r="BI1311" s="10"/>
      <c r="BJ1311" s="10"/>
      <c r="BK1311" s="10"/>
      <c r="BL1311" s="10"/>
    </row>
    <row r="1312" spans="55:64" x14ac:dyDescent="0.25">
      <c r="BC1312" s="10"/>
      <c r="BD1312" s="10"/>
      <c r="BG1312" s="10"/>
      <c r="BH1312" s="10"/>
      <c r="BI1312" s="10"/>
      <c r="BJ1312" s="10"/>
      <c r="BK1312" s="10"/>
      <c r="BL1312" s="10"/>
    </row>
    <row r="1313" spans="55:64" x14ac:dyDescent="0.25">
      <c r="BC1313" s="10"/>
      <c r="BD1313" s="10"/>
      <c r="BG1313" s="10"/>
      <c r="BH1313" s="10"/>
      <c r="BI1313" s="10"/>
      <c r="BJ1313" s="10"/>
      <c r="BK1313" s="10"/>
      <c r="BL1313" s="10"/>
    </row>
    <row r="1314" spans="55:64" x14ac:dyDescent="0.25">
      <c r="BC1314" s="10"/>
      <c r="BD1314" s="10"/>
      <c r="BG1314" s="10"/>
      <c r="BH1314" s="10"/>
      <c r="BI1314" s="10"/>
      <c r="BJ1314" s="10"/>
      <c r="BK1314" s="10"/>
      <c r="BL1314" s="10"/>
    </row>
    <row r="1315" spans="55:64" x14ac:dyDescent="0.25">
      <c r="BC1315" s="10"/>
      <c r="BD1315" s="10"/>
      <c r="BG1315" s="10"/>
      <c r="BH1315" s="10"/>
      <c r="BI1315" s="10"/>
      <c r="BJ1315" s="10"/>
      <c r="BK1315" s="10"/>
      <c r="BL1315" s="10"/>
    </row>
    <row r="1316" spans="55:64" x14ac:dyDescent="0.25">
      <c r="BC1316" s="10"/>
      <c r="BD1316" s="10"/>
      <c r="BG1316" s="10"/>
      <c r="BH1316" s="10"/>
      <c r="BI1316" s="10"/>
      <c r="BJ1316" s="10"/>
      <c r="BK1316" s="10"/>
      <c r="BL1316" s="10"/>
    </row>
    <row r="1317" spans="55:64" x14ac:dyDescent="0.25">
      <c r="BC1317" s="10"/>
      <c r="BD1317" s="10"/>
      <c r="BG1317" s="10"/>
      <c r="BH1317" s="10"/>
      <c r="BI1317" s="10"/>
      <c r="BJ1317" s="10"/>
      <c r="BK1317" s="10"/>
      <c r="BL1317" s="10"/>
    </row>
    <row r="1318" spans="55:64" x14ac:dyDescent="0.25">
      <c r="BC1318" s="10"/>
      <c r="BD1318" s="10"/>
      <c r="BG1318" s="10"/>
      <c r="BH1318" s="10"/>
      <c r="BI1318" s="10"/>
      <c r="BJ1318" s="10"/>
      <c r="BK1318" s="10"/>
      <c r="BL1318" s="10"/>
    </row>
    <row r="1319" spans="55:64" x14ac:dyDescent="0.25">
      <c r="BC1319" s="10"/>
      <c r="BD1319" s="10"/>
      <c r="BG1319" s="10"/>
      <c r="BH1319" s="10"/>
      <c r="BI1319" s="10"/>
      <c r="BJ1319" s="10"/>
      <c r="BK1319" s="10"/>
      <c r="BL1319" s="10"/>
    </row>
    <row r="1320" spans="55:64" x14ac:dyDescent="0.25">
      <c r="BC1320" s="10"/>
      <c r="BD1320" s="10"/>
      <c r="BG1320" s="10"/>
      <c r="BH1320" s="10"/>
      <c r="BI1320" s="10"/>
      <c r="BJ1320" s="10"/>
      <c r="BK1320" s="10"/>
      <c r="BL1320" s="10"/>
    </row>
    <row r="1321" spans="55:64" x14ac:dyDescent="0.25">
      <c r="BC1321" s="10"/>
      <c r="BD1321" s="10"/>
      <c r="BG1321" s="10"/>
      <c r="BH1321" s="10"/>
      <c r="BI1321" s="10"/>
      <c r="BJ1321" s="10"/>
      <c r="BK1321" s="10"/>
      <c r="BL1321" s="10"/>
    </row>
    <row r="1322" spans="55:64" x14ac:dyDescent="0.25">
      <c r="BC1322" s="10"/>
      <c r="BD1322" s="10"/>
      <c r="BG1322" s="10"/>
      <c r="BH1322" s="10"/>
      <c r="BI1322" s="10"/>
      <c r="BJ1322" s="10"/>
      <c r="BK1322" s="10"/>
      <c r="BL1322" s="10"/>
    </row>
    <row r="1323" spans="55:64" x14ac:dyDescent="0.25">
      <c r="BC1323" s="10"/>
      <c r="BD1323" s="10"/>
      <c r="BG1323" s="10"/>
      <c r="BH1323" s="10"/>
      <c r="BI1323" s="10"/>
      <c r="BJ1323" s="10"/>
      <c r="BK1323" s="10"/>
      <c r="BL1323" s="10"/>
    </row>
    <row r="1324" spans="55:64" x14ac:dyDescent="0.25">
      <c r="BC1324" s="10"/>
      <c r="BD1324" s="10"/>
      <c r="BG1324" s="10"/>
      <c r="BH1324" s="10"/>
      <c r="BI1324" s="10"/>
      <c r="BJ1324" s="10"/>
      <c r="BK1324" s="10"/>
      <c r="BL1324" s="10"/>
    </row>
    <row r="1325" spans="55:64" x14ac:dyDescent="0.25">
      <c r="BC1325" s="10"/>
      <c r="BD1325" s="10"/>
      <c r="BG1325" s="10"/>
      <c r="BH1325" s="10"/>
      <c r="BI1325" s="10"/>
      <c r="BJ1325" s="10"/>
      <c r="BK1325" s="10"/>
      <c r="BL1325" s="10"/>
    </row>
    <row r="1326" spans="55:64" x14ac:dyDescent="0.25">
      <c r="BC1326" s="10"/>
      <c r="BD1326" s="10"/>
      <c r="BG1326" s="10"/>
      <c r="BH1326" s="10"/>
      <c r="BI1326" s="10"/>
      <c r="BJ1326" s="10"/>
      <c r="BK1326" s="10"/>
      <c r="BL1326" s="10"/>
    </row>
    <row r="1327" spans="55:64" x14ac:dyDescent="0.25">
      <c r="BC1327" s="10"/>
      <c r="BD1327" s="10"/>
      <c r="BG1327" s="10"/>
      <c r="BH1327" s="10"/>
      <c r="BI1327" s="10"/>
      <c r="BJ1327" s="10"/>
      <c r="BK1327" s="10"/>
      <c r="BL1327" s="10"/>
    </row>
    <row r="1328" spans="55:64" x14ac:dyDescent="0.25">
      <c r="BC1328" s="10"/>
      <c r="BD1328" s="10"/>
      <c r="BG1328" s="10"/>
      <c r="BH1328" s="10"/>
      <c r="BI1328" s="10"/>
      <c r="BJ1328" s="10"/>
      <c r="BK1328" s="10"/>
      <c r="BL1328" s="10"/>
    </row>
    <row r="1329" spans="55:64" x14ac:dyDescent="0.25">
      <c r="BC1329" s="10"/>
      <c r="BD1329" s="10"/>
      <c r="BG1329" s="10"/>
      <c r="BH1329" s="10"/>
      <c r="BI1329" s="10"/>
      <c r="BJ1329" s="10"/>
      <c r="BK1329" s="10"/>
      <c r="BL1329" s="10"/>
    </row>
    <row r="1330" spans="55:64" x14ac:dyDescent="0.25">
      <c r="BC1330" s="10"/>
      <c r="BD1330" s="10"/>
      <c r="BG1330" s="10"/>
      <c r="BH1330" s="10"/>
      <c r="BI1330" s="10"/>
      <c r="BJ1330" s="10"/>
      <c r="BK1330" s="10"/>
      <c r="BL1330" s="10"/>
    </row>
    <row r="1331" spans="55:64" x14ac:dyDescent="0.25">
      <c r="BC1331" s="10"/>
      <c r="BD1331" s="10"/>
      <c r="BG1331" s="10"/>
      <c r="BH1331" s="10"/>
      <c r="BI1331" s="10"/>
      <c r="BJ1331" s="10"/>
      <c r="BK1331" s="10"/>
      <c r="BL1331" s="10"/>
    </row>
    <row r="1332" spans="55:64" x14ac:dyDescent="0.25">
      <c r="BC1332" s="10"/>
      <c r="BD1332" s="10"/>
      <c r="BG1332" s="10"/>
      <c r="BH1332" s="10"/>
      <c r="BI1332" s="10"/>
      <c r="BJ1332" s="10"/>
      <c r="BK1332" s="10"/>
      <c r="BL1332" s="10"/>
    </row>
    <row r="1333" spans="55:64" x14ac:dyDescent="0.25">
      <c r="BC1333" s="10"/>
      <c r="BD1333" s="10"/>
      <c r="BG1333" s="10"/>
      <c r="BH1333" s="10"/>
      <c r="BI1333" s="10"/>
      <c r="BJ1333" s="10"/>
      <c r="BK1333" s="10"/>
      <c r="BL1333" s="10"/>
    </row>
    <row r="1334" spans="55:64" x14ac:dyDescent="0.25">
      <c r="BC1334" s="10"/>
      <c r="BD1334" s="10"/>
      <c r="BG1334" s="10"/>
      <c r="BH1334" s="10"/>
      <c r="BI1334" s="10"/>
      <c r="BJ1334" s="10"/>
      <c r="BK1334" s="10"/>
      <c r="BL1334" s="10"/>
    </row>
    <row r="1335" spans="55:64" x14ac:dyDescent="0.25">
      <c r="BC1335" s="10"/>
      <c r="BD1335" s="10"/>
      <c r="BG1335" s="10"/>
      <c r="BH1335" s="10"/>
      <c r="BI1335" s="10"/>
      <c r="BJ1335" s="10"/>
      <c r="BK1335" s="10"/>
      <c r="BL1335" s="10"/>
    </row>
    <row r="1336" spans="55:64" x14ac:dyDescent="0.25">
      <c r="BC1336" s="10"/>
      <c r="BD1336" s="10"/>
      <c r="BG1336" s="10"/>
      <c r="BH1336" s="10"/>
      <c r="BI1336" s="10"/>
      <c r="BJ1336" s="10"/>
      <c r="BK1336" s="10"/>
      <c r="BL1336" s="10"/>
    </row>
    <row r="1337" spans="55:64" x14ac:dyDescent="0.25">
      <c r="BC1337" s="10"/>
      <c r="BD1337" s="10"/>
      <c r="BG1337" s="10"/>
      <c r="BH1337" s="10"/>
      <c r="BI1337" s="10"/>
      <c r="BJ1337" s="10"/>
      <c r="BK1337" s="10"/>
      <c r="BL1337" s="10"/>
    </row>
    <row r="1338" spans="55:64" x14ac:dyDescent="0.25">
      <c r="BC1338" s="10"/>
      <c r="BD1338" s="10"/>
      <c r="BG1338" s="10"/>
      <c r="BH1338" s="10"/>
      <c r="BI1338" s="10"/>
      <c r="BJ1338" s="10"/>
      <c r="BK1338" s="10"/>
      <c r="BL1338" s="10"/>
    </row>
    <row r="1339" spans="55:64" x14ac:dyDescent="0.25">
      <c r="BC1339" s="10"/>
      <c r="BD1339" s="10"/>
      <c r="BG1339" s="10"/>
      <c r="BH1339" s="10"/>
      <c r="BI1339" s="10"/>
      <c r="BJ1339" s="10"/>
      <c r="BK1339" s="10"/>
      <c r="BL1339" s="10"/>
    </row>
    <row r="1340" spans="55:64" x14ac:dyDescent="0.25">
      <c r="BC1340" s="10"/>
      <c r="BD1340" s="10"/>
      <c r="BG1340" s="10"/>
      <c r="BH1340" s="10"/>
      <c r="BI1340" s="10"/>
      <c r="BJ1340" s="10"/>
      <c r="BK1340" s="10"/>
      <c r="BL1340" s="10"/>
    </row>
    <row r="1341" spans="55:64" x14ac:dyDescent="0.25">
      <c r="BC1341" s="10"/>
      <c r="BD1341" s="10"/>
      <c r="BG1341" s="10"/>
      <c r="BH1341" s="10"/>
      <c r="BI1341" s="10"/>
      <c r="BJ1341" s="10"/>
      <c r="BK1341" s="10"/>
      <c r="BL1341" s="10"/>
    </row>
    <row r="1342" spans="55:64" x14ac:dyDescent="0.25">
      <c r="BC1342" s="10"/>
      <c r="BD1342" s="10"/>
      <c r="BG1342" s="10"/>
      <c r="BH1342" s="10"/>
      <c r="BI1342" s="10"/>
      <c r="BJ1342" s="10"/>
      <c r="BK1342" s="10"/>
      <c r="BL1342" s="10"/>
    </row>
    <row r="1343" spans="55:64" x14ac:dyDescent="0.25">
      <c r="BC1343" s="10"/>
      <c r="BD1343" s="10"/>
      <c r="BG1343" s="10"/>
      <c r="BH1343" s="10"/>
      <c r="BI1343" s="10"/>
      <c r="BJ1343" s="10"/>
      <c r="BK1343" s="10"/>
      <c r="BL1343" s="10"/>
    </row>
    <row r="1344" spans="55:64" x14ac:dyDescent="0.25">
      <c r="BC1344" s="10"/>
      <c r="BD1344" s="10"/>
      <c r="BG1344" s="10"/>
      <c r="BH1344" s="10"/>
      <c r="BI1344" s="10"/>
      <c r="BJ1344" s="10"/>
      <c r="BK1344" s="10"/>
      <c r="BL1344" s="10"/>
    </row>
    <row r="1345" spans="55:64" x14ac:dyDescent="0.25">
      <c r="BC1345" s="10"/>
      <c r="BD1345" s="10"/>
      <c r="BG1345" s="10"/>
      <c r="BH1345" s="10"/>
      <c r="BI1345" s="10"/>
      <c r="BJ1345" s="10"/>
      <c r="BK1345" s="10"/>
      <c r="BL1345" s="10"/>
    </row>
    <row r="1346" spans="55:64" x14ac:dyDescent="0.25">
      <c r="BC1346" s="10"/>
      <c r="BD1346" s="10"/>
      <c r="BG1346" s="10"/>
      <c r="BH1346" s="10"/>
      <c r="BI1346" s="10"/>
      <c r="BJ1346" s="10"/>
      <c r="BK1346" s="10"/>
      <c r="BL1346" s="10"/>
    </row>
    <row r="1347" spans="55:64" x14ac:dyDescent="0.25">
      <c r="BC1347" s="10"/>
      <c r="BD1347" s="10"/>
      <c r="BG1347" s="10"/>
      <c r="BH1347" s="10"/>
      <c r="BI1347" s="10"/>
      <c r="BJ1347" s="10"/>
      <c r="BK1347" s="10"/>
      <c r="BL1347" s="10"/>
    </row>
    <row r="1348" spans="55:64" x14ac:dyDescent="0.25">
      <c r="BC1348" s="10"/>
      <c r="BD1348" s="10"/>
      <c r="BG1348" s="10"/>
      <c r="BH1348" s="10"/>
      <c r="BI1348" s="10"/>
      <c r="BJ1348" s="10"/>
      <c r="BK1348" s="10"/>
      <c r="BL1348" s="10"/>
    </row>
    <row r="1349" spans="55:64" x14ac:dyDescent="0.25">
      <c r="BC1349" s="10"/>
      <c r="BD1349" s="10"/>
      <c r="BG1349" s="10"/>
      <c r="BH1349" s="10"/>
      <c r="BI1349" s="10"/>
      <c r="BJ1349" s="10"/>
      <c r="BK1349" s="10"/>
      <c r="BL1349" s="10"/>
    </row>
    <row r="1350" spans="55:64" x14ac:dyDescent="0.25">
      <c r="BC1350" s="10"/>
      <c r="BD1350" s="10"/>
      <c r="BG1350" s="10"/>
      <c r="BH1350" s="10"/>
      <c r="BI1350" s="10"/>
      <c r="BJ1350" s="10"/>
      <c r="BK1350" s="10"/>
      <c r="BL1350" s="10"/>
    </row>
    <row r="1351" spans="55:64" x14ac:dyDescent="0.25">
      <c r="BC1351" s="10"/>
      <c r="BD1351" s="10"/>
      <c r="BG1351" s="10"/>
      <c r="BH1351" s="10"/>
      <c r="BI1351" s="10"/>
      <c r="BJ1351" s="10"/>
      <c r="BK1351" s="10"/>
      <c r="BL1351" s="10"/>
    </row>
    <row r="1352" spans="55:64" x14ac:dyDescent="0.25">
      <c r="BC1352" s="10"/>
      <c r="BD1352" s="10"/>
      <c r="BG1352" s="10"/>
      <c r="BH1352" s="10"/>
      <c r="BI1352" s="10"/>
      <c r="BJ1352" s="10"/>
      <c r="BK1352" s="10"/>
      <c r="BL1352" s="10"/>
    </row>
    <row r="1353" spans="55:64" x14ac:dyDescent="0.25">
      <c r="BC1353" s="10"/>
      <c r="BD1353" s="10"/>
      <c r="BG1353" s="10"/>
      <c r="BH1353" s="10"/>
      <c r="BI1353" s="10"/>
      <c r="BJ1353" s="10"/>
      <c r="BK1353" s="10"/>
      <c r="BL1353" s="10"/>
    </row>
    <row r="1354" spans="55:64" x14ac:dyDescent="0.25">
      <c r="BC1354" s="10"/>
      <c r="BD1354" s="10"/>
      <c r="BG1354" s="10"/>
      <c r="BH1354" s="10"/>
      <c r="BI1354" s="10"/>
      <c r="BJ1354" s="10"/>
      <c r="BK1354" s="10"/>
      <c r="BL1354" s="10"/>
    </row>
    <row r="1355" spans="55:64" x14ac:dyDescent="0.25">
      <c r="BC1355" s="10"/>
      <c r="BD1355" s="10"/>
      <c r="BG1355" s="10"/>
      <c r="BH1355" s="10"/>
      <c r="BI1355" s="10"/>
      <c r="BJ1355" s="10"/>
      <c r="BK1355" s="10"/>
      <c r="BL1355" s="10"/>
    </row>
    <row r="1356" spans="55:64" x14ac:dyDescent="0.25">
      <c r="BC1356" s="10"/>
      <c r="BD1356" s="10"/>
      <c r="BG1356" s="10"/>
      <c r="BH1356" s="10"/>
      <c r="BI1356" s="10"/>
      <c r="BJ1356" s="10"/>
      <c r="BK1356" s="10"/>
      <c r="BL1356" s="10"/>
    </row>
    <row r="1357" spans="55:64" x14ac:dyDescent="0.25">
      <c r="BC1357" s="10"/>
      <c r="BD1357" s="10"/>
      <c r="BG1357" s="10"/>
      <c r="BH1357" s="10"/>
      <c r="BI1357" s="10"/>
      <c r="BJ1357" s="10"/>
      <c r="BK1357" s="10"/>
      <c r="BL1357" s="10"/>
    </row>
    <row r="1358" spans="55:64" x14ac:dyDescent="0.25">
      <c r="BC1358" s="10"/>
      <c r="BD1358" s="10"/>
      <c r="BG1358" s="10"/>
      <c r="BH1358" s="10"/>
      <c r="BI1358" s="10"/>
      <c r="BJ1358" s="10"/>
      <c r="BK1358" s="10"/>
      <c r="BL1358" s="10"/>
    </row>
    <row r="1359" spans="55:64" x14ac:dyDescent="0.25">
      <c r="BC1359" s="10"/>
      <c r="BD1359" s="10"/>
      <c r="BG1359" s="10"/>
      <c r="BH1359" s="10"/>
      <c r="BI1359" s="10"/>
      <c r="BJ1359" s="10"/>
      <c r="BK1359" s="10"/>
      <c r="BL1359" s="10"/>
    </row>
    <row r="1360" spans="55:64" x14ac:dyDescent="0.25">
      <c r="BC1360" s="10"/>
      <c r="BD1360" s="10"/>
      <c r="BG1360" s="10"/>
      <c r="BH1360" s="10"/>
      <c r="BI1360" s="10"/>
      <c r="BJ1360" s="10"/>
      <c r="BK1360" s="10"/>
      <c r="BL1360" s="10"/>
    </row>
    <row r="1361" spans="55:64" x14ac:dyDescent="0.25">
      <c r="BC1361" s="10"/>
      <c r="BD1361" s="10"/>
      <c r="BG1361" s="10"/>
      <c r="BH1361" s="10"/>
      <c r="BI1361" s="10"/>
      <c r="BJ1361" s="10"/>
      <c r="BK1361" s="10"/>
      <c r="BL1361" s="10"/>
    </row>
    <row r="1362" spans="55:64" x14ac:dyDescent="0.25">
      <c r="BC1362" s="10"/>
      <c r="BD1362" s="10"/>
      <c r="BG1362" s="10"/>
      <c r="BH1362" s="10"/>
      <c r="BI1362" s="10"/>
      <c r="BJ1362" s="10"/>
      <c r="BK1362" s="10"/>
      <c r="BL1362" s="10"/>
    </row>
    <row r="1363" spans="55:64" x14ac:dyDescent="0.25">
      <c r="BC1363" s="10"/>
      <c r="BD1363" s="10"/>
      <c r="BG1363" s="10"/>
      <c r="BH1363" s="10"/>
      <c r="BI1363" s="10"/>
      <c r="BJ1363" s="10"/>
      <c r="BK1363" s="10"/>
      <c r="BL1363" s="10"/>
    </row>
    <row r="1364" spans="55:64" x14ac:dyDescent="0.25">
      <c r="BC1364" s="10"/>
      <c r="BD1364" s="10"/>
      <c r="BG1364" s="10"/>
      <c r="BH1364" s="10"/>
      <c r="BI1364" s="10"/>
      <c r="BJ1364" s="10"/>
      <c r="BK1364" s="10"/>
      <c r="BL1364" s="10"/>
    </row>
    <row r="1365" spans="55:64" x14ac:dyDescent="0.25">
      <c r="BC1365" s="10"/>
      <c r="BD1365" s="10"/>
      <c r="BG1365" s="10"/>
      <c r="BH1365" s="10"/>
      <c r="BI1365" s="10"/>
      <c r="BJ1365" s="10"/>
      <c r="BK1365" s="10"/>
      <c r="BL1365" s="10"/>
    </row>
    <row r="1366" spans="55:64" x14ac:dyDescent="0.25">
      <c r="BC1366" s="10"/>
      <c r="BD1366" s="10"/>
      <c r="BG1366" s="10"/>
      <c r="BH1366" s="10"/>
      <c r="BI1366" s="10"/>
      <c r="BJ1366" s="10"/>
      <c r="BK1366" s="10"/>
      <c r="BL1366" s="10"/>
    </row>
    <row r="1367" spans="55:64" x14ac:dyDescent="0.25">
      <c r="BC1367" s="10"/>
      <c r="BD1367" s="10"/>
      <c r="BG1367" s="10"/>
      <c r="BH1367" s="10"/>
      <c r="BI1367" s="10"/>
      <c r="BJ1367" s="10"/>
      <c r="BK1367" s="10"/>
      <c r="BL1367" s="10"/>
    </row>
    <row r="1368" spans="55:64" x14ac:dyDescent="0.25">
      <c r="BC1368" s="10"/>
      <c r="BD1368" s="10"/>
      <c r="BG1368" s="10"/>
      <c r="BH1368" s="10"/>
      <c r="BI1368" s="10"/>
      <c r="BJ1368" s="10"/>
      <c r="BK1368" s="10"/>
      <c r="BL1368" s="10"/>
    </row>
    <row r="1369" spans="55:64" x14ac:dyDescent="0.25">
      <c r="BC1369" s="10"/>
      <c r="BD1369" s="10"/>
      <c r="BG1369" s="10"/>
      <c r="BH1369" s="10"/>
      <c r="BI1369" s="10"/>
      <c r="BJ1369" s="10"/>
      <c r="BK1369" s="10"/>
      <c r="BL1369" s="10"/>
    </row>
    <row r="1370" spans="55:64" x14ac:dyDescent="0.25">
      <c r="BC1370" s="10"/>
      <c r="BD1370" s="10"/>
      <c r="BG1370" s="10"/>
      <c r="BH1370" s="10"/>
      <c r="BI1370" s="10"/>
      <c r="BJ1370" s="10"/>
      <c r="BK1370" s="10"/>
      <c r="BL1370" s="10"/>
    </row>
    <row r="1371" spans="55:64" x14ac:dyDescent="0.25">
      <c r="BC1371" s="10"/>
      <c r="BD1371" s="10"/>
      <c r="BG1371" s="10"/>
      <c r="BH1371" s="10"/>
      <c r="BI1371" s="10"/>
      <c r="BJ1371" s="10"/>
      <c r="BK1371" s="10"/>
      <c r="BL1371" s="10"/>
    </row>
    <row r="1372" spans="55:64" x14ac:dyDescent="0.25">
      <c r="BC1372" s="10"/>
      <c r="BD1372" s="10"/>
      <c r="BG1372" s="10"/>
      <c r="BH1372" s="10"/>
      <c r="BI1372" s="10"/>
      <c r="BJ1372" s="10"/>
      <c r="BK1372" s="10"/>
      <c r="BL1372" s="10"/>
    </row>
    <row r="1373" spans="55:64" x14ac:dyDescent="0.25">
      <c r="BC1373" s="10"/>
      <c r="BD1373" s="10"/>
      <c r="BG1373" s="10"/>
      <c r="BH1373" s="10"/>
      <c r="BI1373" s="10"/>
      <c r="BJ1373" s="10"/>
      <c r="BK1373" s="10"/>
      <c r="BL1373" s="10"/>
    </row>
    <row r="1374" spans="55:64" x14ac:dyDescent="0.25">
      <c r="BC1374" s="10"/>
      <c r="BD1374" s="10"/>
      <c r="BG1374" s="10"/>
      <c r="BH1374" s="10"/>
      <c r="BI1374" s="10"/>
      <c r="BJ1374" s="10"/>
      <c r="BK1374" s="10"/>
      <c r="BL1374" s="10"/>
    </row>
    <row r="1375" spans="55:64" x14ac:dyDescent="0.25">
      <c r="BC1375" s="10"/>
      <c r="BD1375" s="10"/>
      <c r="BG1375" s="10"/>
      <c r="BH1375" s="10"/>
      <c r="BI1375" s="10"/>
      <c r="BJ1375" s="10"/>
      <c r="BK1375" s="10"/>
      <c r="BL1375" s="10"/>
    </row>
    <row r="1376" spans="55:64" x14ac:dyDescent="0.25">
      <c r="BC1376" s="10"/>
      <c r="BD1376" s="10"/>
      <c r="BG1376" s="10"/>
      <c r="BH1376" s="10"/>
      <c r="BI1376" s="10"/>
      <c r="BJ1376" s="10"/>
      <c r="BK1376" s="10"/>
      <c r="BL1376" s="10"/>
    </row>
    <row r="1377" spans="55:64" x14ac:dyDescent="0.25">
      <c r="BC1377" s="10"/>
      <c r="BD1377" s="10"/>
      <c r="BG1377" s="10"/>
      <c r="BH1377" s="10"/>
      <c r="BI1377" s="10"/>
      <c r="BJ1377" s="10"/>
      <c r="BK1377" s="10"/>
      <c r="BL1377" s="10"/>
    </row>
    <row r="1378" spans="55:64" x14ac:dyDescent="0.25">
      <c r="BC1378" s="10"/>
      <c r="BD1378" s="10"/>
      <c r="BG1378" s="10"/>
      <c r="BH1378" s="10"/>
      <c r="BI1378" s="10"/>
      <c r="BJ1378" s="10"/>
      <c r="BK1378" s="10"/>
      <c r="BL1378" s="10"/>
    </row>
    <row r="1379" spans="55:64" x14ac:dyDescent="0.25">
      <c r="BC1379" s="10"/>
      <c r="BD1379" s="10"/>
      <c r="BG1379" s="10"/>
      <c r="BH1379" s="10"/>
      <c r="BI1379" s="10"/>
      <c r="BJ1379" s="10"/>
      <c r="BK1379" s="10"/>
      <c r="BL1379" s="10"/>
    </row>
    <row r="1380" spans="55:64" x14ac:dyDescent="0.25">
      <c r="BC1380" s="10"/>
      <c r="BD1380" s="10"/>
      <c r="BG1380" s="10"/>
      <c r="BH1380" s="10"/>
      <c r="BI1380" s="10"/>
      <c r="BJ1380" s="10"/>
      <c r="BK1380" s="10"/>
      <c r="BL1380" s="10"/>
    </row>
    <row r="1381" spans="55:64" x14ac:dyDescent="0.25">
      <c r="BC1381" s="10"/>
      <c r="BD1381" s="10"/>
      <c r="BG1381" s="10"/>
      <c r="BH1381" s="10"/>
      <c r="BI1381" s="10"/>
      <c r="BJ1381" s="10"/>
      <c r="BK1381" s="10"/>
      <c r="BL1381" s="10"/>
    </row>
    <row r="1382" spans="55:64" x14ac:dyDescent="0.25">
      <c r="BC1382" s="10"/>
      <c r="BD1382" s="10"/>
      <c r="BG1382" s="10"/>
      <c r="BH1382" s="10"/>
      <c r="BI1382" s="10"/>
      <c r="BJ1382" s="10"/>
      <c r="BK1382" s="10"/>
      <c r="BL1382" s="10"/>
    </row>
    <row r="1383" spans="55:64" x14ac:dyDescent="0.25">
      <c r="BC1383" s="10"/>
      <c r="BD1383" s="10"/>
      <c r="BG1383" s="10"/>
      <c r="BH1383" s="10"/>
      <c r="BI1383" s="10"/>
      <c r="BJ1383" s="10"/>
      <c r="BK1383" s="10"/>
      <c r="BL1383" s="10"/>
    </row>
    <row r="1384" spans="55:64" x14ac:dyDescent="0.25">
      <c r="BC1384" s="10"/>
      <c r="BD1384" s="10"/>
      <c r="BG1384" s="10"/>
      <c r="BH1384" s="10"/>
      <c r="BI1384" s="10"/>
      <c r="BJ1384" s="10"/>
      <c r="BK1384" s="10"/>
      <c r="BL1384" s="10"/>
    </row>
    <row r="1385" spans="55:64" x14ac:dyDescent="0.25">
      <c r="BC1385" s="10"/>
      <c r="BD1385" s="10"/>
      <c r="BG1385" s="10"/>
      <c r="BH1385" s="10"/>
      <c r="BI1385" s="10"/>
      <c r="BJ1385" s="10"/>
      <c r="BK1385" s="10"/>
      <c r="BL1385" s="10"/>
    </row>
    <row r="1386" spans="55:64" x14ac:dyDescent="0.25">
      <c r="BC1386" s="10"/>
      <c r="BD1386" s="10"/>
      <c r="BG1386" s="10"/>
      <c r="BH1386" s="10"/>
      <c r="BI1386" s="10"/>
      <c r="BJ1386" s="10"/>
      <c r="BK1386" s="10"/>
      <c r="BL1386" s="10"/>
    </row>
    <row r="1387" spans="55:64" x14ac:dyDescent="0.25">
      <c r="BC1387" s="10"/>
      <c r="BD1387" s="10"/>
      <c r="BG1387" s="10"/>
      <c r="BH1387" s="10"/>
      <c r="BI1387" s="10"/>
      <c r="BJ1387" s="10"/>
      <c r="BK1387" s="10"/>
      <c r="BL1387" s="10"/>
    </row>
    <row r="1388" spans="55:64" x14ac:dyDescent="0.25">
      <c r="BC1388" s="10"/>
      <c r="BD1388" s="10"/>
      <c r="BG1388" s="10"/>
      <c r="BH1388" s="10"/>
      <c r="BI1388" s="10"/>
      <c r="BJ1388" s="10"/>
      <c r="BK1388" s="10"/>
      <c r="BL1388" s="10"/>
    </row>
    <row r="1389" spans="55:64" x14ac:dyDescent="0.25">
      <c r="BC1389" s="10"/>
      <c r="BD1389" s="10"/>
      <c r="BG1389" s="10"/>
      <c r="BH1389" s="10"/>
      <c r="BI1389" s="10"/>
      <c r="BJ1389" s="10"/>
      <c r="BK1389" s="10"/>
      <c r="BL1389" s="10"/>
    </row>
    <row r="1390" spans="55:64" x14ac:dyDescent="0.25">
      <c r="BC1390" s="10"/>
      <c r="BD1390" s="10"/>
      <c r="BG1390" s="10"/>
      <c r="BH1390" s="10"/>
      <c r="BI1390" s="10"/>
      <c r="BJ1390" s="10"/>
      <c r="BK1390" s="10"/>
      <c r="BL1390" s="10"/>
    </row>
    <row r="1391" spans="55:64" x14ac:dyDescent="0.25">
      <c r="BC1391" s="10"/>
      <c r="BD1391" s="10"/>
      <c r="BG1391" s="10"/>
      <c r="BH1391" s="10"/>
      <c r="BI1391" s="10"/>
      <c r="BJ1391" s="10"/>
      <c r="BK1391" s="10"/>
      <c r="BL1391" s="10"/>
    </row>
    <row r="1392" spans="55:64" x14ac:dyDescent="0.25">
      <c r="BC1392" s="10"/>
      <c r="BD1392" s="10"/>
      <c r="BG1392" s="10"/>
      <c r="BH1392" s="10"/>
      <c r="BI1392" s="10"/>
      <c r="BJ1392" s="10"/>
      <c r="BK1392" s="10"/>
      <c r="BL1392" s="10"/>
    </row>
    <row r="1393" spans="55:64" x14ac:dyDescent="0.25">
      <c r="BC1393" s="10"/>
      <c r="BD1393" s="10"/>
      <c r="BG1393" s="10"/>
      <c r="BH1393" s="10"/>
      <c r="BI1393" s="10"/>
      <c r="BJ1393" s="10"/>
      <c r="BK1393" s="10"/>
      <c r="BL1393" s="10"/>
    </row>
    <row r="1394" spans="55:64" x14ac:dyDescent="0.25">
      <c r="BC1394" s="10"/>
      <c r="BD1394" s="10"/>
      <c r="BG1394" s="10"/>
      <c r="BH1394" s="10"/>
      <c r="BI1394" s="10"/>
      <c r="BJ1394" s="10"/>
      <c r="BK1394" s="10"/>
      <c r="BL1394" s="10"/>
    </row>
    <row r="1395" spans="55:64" x14ac:dyDescent="0.25">
      <c r="BC1395" s="10"/>
      <c r="BD1395" s="10"/>
      <c r="BG1395" s="10"/>
      <c r="BH1395" s="10"/>
      <c r="BI1395" s="10"/>
      <c r="BJ1395" s="10"/>
      <c r="BK1395" s="10"/>
      <c r="BL1395" s="10"/>
    </row>
    <row r="1396" spans="55:64" x14ac:dyDescent="0.25">
      <c r="BC1396" s="10"/>
      <c r="BD1396" s="10"/>
      <c r="BG1396" s="10"/>
      <c r="BH1396" s="10"/>
      <c r="BI1396" s="10"/>
      <c r="BJ1396" s="10"/>
      <c r="BK1396" s="10"/>
      <c r="BL1396" s="10"/>
    </row>
    <row r="1397" spans="55:64" x14ac:dyDescent="0.25">
      <c r="BC1397" s="10"/>
      <c r="BD1397" s="10"/>
      <c r="BG1397" s="10"/>
      <c r="BH1397" s="10"/>
      <c r="BI1397" s="10"/>
      <c r="BJ1397" s="10"/>
      <c r="BK1397" s="10"/>
      <c r="BL1397" s="10"/>
    </row>
    <row r="1398" spans="55:64" x14ac:dyDescent="0.25">
      <c r="BC1398" s="10"/>
      <c r="BD1398" s="10"/>
      <c r="BG1398" s="10"/>
      <c r="BH1398" s="10"/>
      <c r="BI1398" s="10"/>
      <c r="BJ1398" s="10"/>
      <c r="BK1398" s="10"/>
      <c r="BL1398" s="10"/>
    </row>
    <row r="1399" spans="55:64" x14ac:dyDescent="0.25">
      <c r="BC1399" s="10"/>
      <c r="BD1399" s="10"/>
      <c r="BG1399" s="10"/>
      <c r="BH1399" s="10"/>
      <c r="BI1399" s="10"/>
      <c r="BJ1399" s="10"/>
      <c r="BK1399" s="10"/>
      <c r="BL1399" s="10"/>
    </row>
    <row r="1400" spans="55:64" x14ac:dyDescent="0.25">
      <c r="BC1400" s="10"/>
      <c r="BD1400" s="10"/>
      <c r="BG1400" s="10"/>
      <c r="BH1400" s="10"/>
      <c r="BI1400" s="10"/>
      <c r="BJ1400" s="10"/>
      <c r="BK1400" s="10"/>
      <c r="BL1400" s="10"/>
    </row>
    <row r="1401" spans="55:64" x14ac:dyDescent="0.25">
      <c r="BC1401" s="10"/>
      <c r="BD1401" s="10"/>
      <c r="BG1401" s="10"/>
      <c r="BH1401" s="10"/>
      <c r="BI1401" s="10"/>
      <c r="BJ1401" s="10"/>
      <c r="BK1401" s="10"/>
      <c r="BL1401" s="10"/>
    </row>
    <row r="1402" spans="55:64" x14ac:dyDescent="0.25">
      <c r="BC1402" s="10"/>
      <c r="BD1402" s="10"/>
      <c r="BG1402" s="10"/>
      <c r="BH1402" s="10"/>
      <c r="BI1402" s="10"/>
      <c r="BJ1402" s="10"/>
      <c r="BK1402" s="10"/>
      <c r="BL1402" s="10"/>
    </row>
    <row r="1403" spans="55:64" x14ac:dyDescent="0.25">
      <c r="BC1403" s="10"/>
      <c r="BD1403" s="10"/>
      <c r="BG1403" s="10"/>
      <c r="BH1403" s="10"/>
      <c r="BI1403" s="10"/>
      <c r="BJ1403" s="10"/>
      <c r="BK1403" s="10"/>
      <c r="BL1403" s="10"/>
    </row>
    <row r="1404" spans="55:64" x14ac:dyDescent="0.25">
      <c r="BC1404" s="10"/>
      <c r="BD1404" s="10"/>
      <c r="BG1404" s="10"/>
      <c r="BH1404" s="10"/>
      <c r="BI1404" s="10"/>
      <c r="BJ1404" s="10"/>
      <c r="BK1404" s="10"/>
      <c r="BL1404" s="10"/>
    </row>
    <row r="1405" spans="55:64" x14ac:dyDescent="0.25">
      <c r="BC1405" s="10"/>
      <c r="BD1405" s="10"/>
      <c r="BG1405" s="10"/>
      <c r="BH1405" s="10"/>
      <c r="BI1405" s="10"/>
      <c r="BJ1405" s="10"/>
      <c r="BK1405" s="10"/>
      <c r="BL1405" s="10"/>
    </row>
    <row r="1406" spans="55:64" x14ac:dyDescent="0.25">
      <c r="BC1406" s="10"/>
      <c r="BD1406" s="10"/>
      <c r="BG1406" s="10"/>
      <c r="BH1406" s="10"/>
      <c r="BI1406" s="10"/>
      <c r="BJ1406" s="10"/>
      <c r="BK1406" s="10"/>
      <c r="BL1406" s="10"/>
    </row>
    <row r="1407" spans="55:64" x14ac:dyDescent="0.25">
      <c r="BC1407" s="10"/>
      <c r="BD1407" s="10"/>
      <c r="BG1407" s="10"/>
      <c r="BH1407" s="10"/>
      <c r="BI1407" s="10"/>
      <c r="BJ1407" s="10"/>
      <c r="BK1407" s="10"/>
      <c r="BL1407" s="10"/>
    </row>
    <row r="1408" spans="55:64" x14ac:dyDescent="0.25">
      <c r="BC1408" s="10"/>
      <c r="BD1408" s="10"/>
      <c r="BG1408" s="10"/>
      <c r="BH1408" s="10"/>
      <c r="BI1408" s="10"/>
      <c r="BJ1408" s="10"/>
      <c r="BK1408" s="10"/>
      <c r="BL1408" s="10"/>
    </row>
    <row r="1409" spans="55:64" x14ac:dyDescent="0.25">
      <c r="BC1409" s="10"/>
      <c r="BD1409" s="10"/>
      <c r="BG1409" s="10"/>
      <c r="BH1409" s="10"/>
      <c r="BI1409" s="10"/>
      <c r="BJ1409" s="10"/>
      <c r="BK1409" s="10"/>
      <c r="BL1409" s="10"/>
    </row>
    <row r="1410" spans="55:64" x14ac:dyDescent="0.25">
      <c r="BC1410" s="10"/>
      <c r="BD1410" s="10"/>
      <c r="BG1410" s="10"/>
      <c r="BH1410" s="10"/>
      <c r="BI1410" s="10"/>
      <c r="BJ1410" s="10"/>
      <c r="BK1410" s="10"/>
      <c r="BL1410" s="10"/>
    </row>
    <row r="1411" spans="55:64" x14ac:dyDescent="0.25">
      <c r="BC1411" s="10"/>
      <c r="BD1411" s="10"/>
      <c r="BG1411" s="10"/>
      <c r="BH1411" s="10"/>
      <c r="BI1411" s="10"/>
      <c r="BJ1411" s="10"/>
      <c r="BK1411" s="10"/>
      <c r="BL1411" s="10"/>
    </row>
    <row r="1412" spans="55:64" x14ac:dyDescent="0.25">
      <c r="BC1412" s="10"/>
      <c r="BD1412" s="10"/>
      <c r="BG1412" s="10"/>
      <c r="BH1412" s="10"/>
      <c r="BI1412" s="10"/>
      <c r="BJ1412" s="10"/>
      <c r="BK1412" s="10"/>
      <c r="BL1412" s="10"/>
    </row>
    <row r="1413" spans="55:64" x14ac:dyDescent="0.25">
      <c r="BC1413" s="10"/>
      <c r="BD1413" s="10"/>
      <c r="BG1413" s="10"/>
      <c r="BH1413" s="10"/>
      <c r="BI1413" s="10"/>
      <c r="BJ1413" s="10"/>
      <c r="BK1413" s="10"/>
      <c r="BL1413" s="10"/>
    </row>
    <row r="1414" spans="55:64" x14ac:dyDescent="0.25">
      <c r="BC1414" s="10"/>
      <c r="BD1414" s="10"/>
      <c r="BG1414" s="10"/>
      <c r="BH1414" s="10"/>
      <c r="BI1414" s="10"/>
      <c r="BJ1414" s="10"/>
      <c r="BK1414" s="10"/>
      <c r="BL1414" s="10"/>
    </row>
    <row r="1415" spans="55:64" x14ac:dyDescent="0.25">
      <c r="BC1415" s="10"/>
      <c r="BD1415" s="10"/>
      <c r="BG1415" s="10"/>
      <c r="BH1415" s="10"/>
      <c r="BI1415" s="10"/>
      <c r="BJ1415" s="10"/>
      <c r="BK1415" s="10"/>
      <c r="BL1415" s="10"/>
    </row>
    <row r="1416" spans="55:64" x14ac:dyDescent="0.25">
      <c r="BC1416" s="10"/>
      <c r="BD1416" s="10"/>
      <c r="BG1416" s="10"/>
      <c r="BH1416" s="10"/>
      <c r="BI1416" s="10"/>
      <c r="BJ1416" s="10"/>
      <c r="BK1416" s="10"/>
      <c r="BL1416" s="10"/>
    </row>
    <row r="1417" spans="55:64" x14ac:dyDescent="0.25">
      <c r="BC1417" s="10"/>
      <c r="BD1417" s="10"/>
      <c r="BG1417" s="10"/>
      <c r="BH1417" s="10"/>
      <c r="BI1417" s="10"/>
      <c r="BJ1417" s="10"/>
      <c r="BK1417" s="10"/>
      <c r="BL1417" s="10"/>
    </row>
    <row r="1418" spans="55:64" x14ac:dyDescent="0.25">
      <c r="BC1418" s="10"/>
      <c r="BD1418" s="10"/>
      <c r="BG1418" s="10"/>
      <c r="BH1418" s="10"/>
      <c r="BI1418" s="10"/>
      <c r="BJ1418" s="10"/>
      <c r="BK1418" s="10"/>
      <c r="BL1418" s="10"/>
    </row>
    <row r="1419" spans="55:64" x14ac:dyDescent="0.25">
      <c r="BC1419" s="10"/>
      <c r="BD1419" s="10"/>
      <c r="BG1419" s="10"/>
      <c r="BH1419" s="10"/>
      <c r="BI1419" s="10"/>
      <c r="BJ1419" s="10"/>
      <c r="BK1419" s="10"/>
      <c r="BL1419" s="10"/>
    </row>
    <row r="1420" spans="55:64" x14ac:dyDescent="0.25">
      <c r="BC1420" s="10"/>
      <c r="BD1420" s="10"/>
      <c r="BG1420" s="10"/>
      <c r="BH1420" s="10"/>
      <c r="BI1420" s="10"/>
      <c r="BJ1420" s="10"/>
      <c r="BK1420" s="10"/>
      <c r="BL1420" s="10"/>
    </row>
    <row r="1421" spans="55:64" x14ac:dyDescent="0.25">
      <c r="BC1421" s="10"/>
      <c r="BD1421" s="10"/>
      <c r="BG1421" s="10"/>
      <c r="BH1421" s="10"/>
      <c r="BI1421" s="10"/>
      <c r="BJ1421" s="10"/>
      <c r="BK1421" s="10"/>
      <c r="BL1421" s="10"/>
    </row>
    <row r="1422" spans="55:64" x14ac:dyDescent="0.25">
      <c r="BC1422" s="10"/>
      <c r="BD1422" s="10"/>
      <c r="BG1422" s="10"/>
      <c r="BH1422" s="10"/>
      <c r="BI1422" s="10"/>
      <c r="BJ1422" s="10"/>
      <c r="BK1422" s="10"/>
      <c r="BL1422" s="10"/>
    </row>
    <row r="1423" spans="55:64" x14ac:dyDescent="0.25">
      <c r="BC1423" s="10"/>
      <c r="BD1423" s="10"/>
      <c r="BG1423" s="10"/>
      <c r="BH1423" s="10"/>
      <c r="BI1423" s="10"/>
      <c r="BJ1423" s="10"/>
      <c r="BK1423" s="10"/>
      <c r="BL1423" s="10"/>
    </row>
    <row r="1424" spans="55:64" x14ac:dyDescent="0.25">
      <c r="BC1424" s="10"/>
      <c r="BD1424" s="10"/>
      <c r="BG1424" s="10"/>
      <c r="BH1424" s="10"/>
      <c r="BI1424" s="10"/>
      <c r="BJ1424" s="10"/>
      <c r="BK1424" s="10"/>
      <c r="BL1424" s="10"/>
    </row>
    <row r="1425" spans="55:64" x14ac:dyDescent="0.25">
      <c r="BC1425" s="10"/>
      <c r="BD1425" s="10"/>
      <c r="BG1425" s="10"/>
      <c r="BH1425" s="10"/>
      <c r="BI1425" s="10"/>
      <c r="BJ1425" s="10"/>
      <c r="BK1425" s="10"/>
      <c r="BL1425" s="10"/>
    </row>
    <row r="1426" spans="55:64" x14ac:dyDescent="0.25">
      <c r="BC1426" s="10"/>
      <c r="BD1426" s="10"/>
      <c r="BG1426" s="10"/>
      <c r="BH1426" s="10"/>
      <c r="BI1426" s="10"/>
      <c r="BJ1426" s="10"/>
      <c r="BK1426" s="10"/>
      <c r="BL1426" s="10"/>
    </row>
    <row r="1427" spans="55:64" x14ac:dyDescent="0.25">
      <c r="BC1427" s="10"/>
      <c r="BD1427" s="10"/>
      <c r="BG1427" s="10"/>
      <c r="BH1427" s="10"/>
      <c r="BI1427" s="10"/>
      <c r="BJ1427" s="10"/>
      <c r="BK1427" s="10"/>
      <c r="BL1427" s="10"/>
    </row>
    <row r="1428" spans="55:64" x14ac:dyDescent="0.25">
      <c r="BC1428" s="10"/>
      <c r="BD1428" s="10"/>
      <c r="BG1428" s="10"/>
      <c r="BH1428" s="10"/>
      <c r="BI1428" s="10"/>
      <c r="BJ1428" s="10"/>
      <c r="BK1428" s="10"/>
      <c r="BL1428" s="10"/>
    </row>
    <row r="1429" spans="55:64" x14ac:dyDescent="0.25">
      <c r="BC1429" s="10"/>
      <c r="BD1429" s="10"/>
      <c r="BG1429" s="10"/>
      <c r="BH1429" s="10"/>
      <c r="BI1429" s="10"/>
      <c r="BJ1429" s="10"/>
      <c r="BK1429" s="10"/>
      <c r="BL1429" s="10"/>
    </row>
    <row r="1430" spans="55:64" x14ac:dyDescent="0.25">
      <c r="BC1430" s="10"/>
      <c r="BD1430" s="10"/>
      <c r="BG1430" s="10"/>
      <c r="BH1430" s="10"/>
      <c r="BI1430" s="10"/>
      <c r="BJ1430" s="10"/>
      <c r="BK1430" s="10"/>
      <c r="BL1430" s="10"/>
    </row>
    <row r="1431" spans="55:64" x14ac:dyDescent="0.25">
      <c r="BC1431" s="10"/>
      <c r="BD1431" s="10"/>
      <c r="BG1431" s="10"/>
      <c r="BH1431" s="10"/>
      <c r="BI1431" s="10"/>
      <c r="BJ1431" s="10"/>
      <c r="BK1431" s="10"/>
      <c r="BL1431" s="10"/>
    </row>
    <row r="1432" spans="55:64" x14ac:dyDescent="0.25">
      <c r="BC1432" s="10"/>
      <c r="BD1432" s="10"/>
      <c r="BG1432" s="10"/>
      <c r="BH1432" s="10"/>
      <c r="BI1432" s="10"/>
      <c r="BJ1432" s="10"/>
      <c r="BK1432" s="10"/>
      <c r="BL1432" s="10"/>
    </row>
    <row r="1433" spans="55:64" x14ac:dyDescent="0.25">
      <c r="BC1433" s="10"/>
      <c r="BD1433" s="10"/>
      <c r="BG1433" s="10"/>
      <c r="BH1433" s="10"/>
      <c r="BI1433" s="10"/>
      <c r="BJ1433" s="10"/>
      <c r="BK1433" s="10"/>
      <c r="BL1433" s="10"/>
    </row>
    <row r="1434" spans="55:64" x14ac:dyDescent="0.25">
      <c r="BC1434" s="10"/>
      <c r="BD1434" s="10"/>
      <c r="BG1434" s="10"/>
      <c r="BH1434" s="10"/>
      <c r="BI1434" s="10"/>
      <c r="BJ1434" s="10"/>
      <c r="BK1434" s="10"/>
      <c r="BL1434" s="10"/>
    </row>
    <row r="1435" spans="55:64" x14ac:dyDescent="0.25">
      <c r="BC1435" s="10"/>
      <c r="BD1435" s="10"/>
      <c r="BG1435" s="10"/>
      <c r="BH1435" s="10"/>
      <c r="BI1435" s="10"/>
      <c r="BJ1435" s="10"/>
      <c r="BK1435" s="10"/>
      <c r="BL1435" s="10"/>
    </row>
    <row r="1436" spans="55:64" x14ac:dyDescent="0.25">
      <c r="BC1436" s="10"/>
      <c r="BD1436" s="10"/>
      <c r="BG1436" s="10"/>
      <c r="BH1436" s="10"/>
      <c r="BI1436" s="10"/>
      <c r="BJ1436" s="10"/>
      <c r="BK1436" s="10"/>
      <c r="BL1436" s="10"/>
    </row>
    <row r="1437" spans="55:64" x14ac:dyDescent="0.25">
      <c r="BC1437" s="10"/>
      <c r="BD1437" s="10"/>
      <c r="BG1437" s="10"/>
      <c r="BH1437" s="10"/>
      <c r="BI1437" s="10"/>
      <c r="BJ1437" s="10"/>
      <c r="BK1437" s="10"/>
      <c r="BL1437" s="10"/>
    </row>
    <row r="1438" spans="55:64" x14ac:dyDescent="0.25">
      <c r="BC1438" s="10"/>
      <c r="BD1438" s="10"/>
      <c r="BG1438" s="10"/>
      <c r="BH1438" s="10"/>
      <c r="BI1438" s="10"/>
      <c r="BJ1438" s="10"/>
      <c r="BK1438" s="10"/>
      <c r="BL1438" s="10"/>
    </row>
    <row r="1439" spans="55:64" x14ac:dyDescent="0.25">
      <c r="BC1439" s="10"/>
      <c r="BD1439" s="10"/>
      <c r="BG1439" s="10"/>
      <c r="BH1439" s="10"/>
      <c r="BI1439" s="10"/>
      <c r="BJ1439" s="10"/>
      <c r="BK1439" s="10"/>
      <c r="BL1439" s="10"/>
    </row>
    <row r="1440" spans="55:64" x14ac:dyDescent="0.25">
      <c r="BC1440" s="10"/>
      <c r="BD1440" s="10"/>
      <c r="BG1440" s="10"/>
      <c r="BH1440" s="10"/>
      <c r="BI1440" s="10"/>
      <c r="BJ1440" s="10"/>
      <c r="BK1440" s="10"/>
      <c r="BL1440" s="10"/>
    </row>
    <row r="1441" spans="55:64" x14ac:dyDescent="0.25">
      <c r="BC1441" s="10"/>
      <c r="BD1441" s="10"/>
      <c r="BG1441" s="10"/>
      <c r="BH1441" s="10"/>
      <c r="BI1441" s="10"/>
      <c r="BJ1441" s="10"/>
      <c r="BK1441" s="10"/>
      <c r="BL1441" s="10"/>
    </row>
    <row r="1442" spans="55:64" x14ac:dyDescent="0.25">
      <c r="BC1442" s="10"/>
      <c r="BD1442" s="10"/>
      <c r="BG1442" s="10"/>
      <c r="BH1442" s="10"/>
      <c r="BI1442" s="10"/>
      <c r="BJ1442" s="10"/>
      <c r="BK1442" s="10"/>
      <c r="BL1442" s="10"/>
    </row>
    <row r="1443" spans="55:64" x14ac:dyDescent="0.25">
      <c r="BC1443" s="10"/>
      <c r="BD1443" s="10"/>
      <c r="BG1443" s="10"/>
      <c r="BH1443" s="10"/>
      <c r="BI1443" s="10"/>
      <c r="BJ1443" s="10"/>
      <c r="BK1443" s="10"/>
      <c r="BL1443" s="10"/>
    </row>
    <row r="1444" spans="55:64" x14ac:dyDescent="0.25">
      <c r="BC1444" s="10"/>
      <c r="BD1444" s="10"/>
      <c r="BG1444" s="10"/>
      <c r="BH1444" s="10"/>
      <c r="BI1444" s="10"/>
      <c r="BJ1444" s="10"/>
      <c r="BK1444" s="10"/>
      <c r="BL1444" s="10"/>
    </row>
    <row r="1445" spans="55:64" x14ac:dyDescent="0.25">
      <c r="BC1445" s="10"/>
      <c r="BD1445" s="10"/>
      <c r="BG1445" s="10"/>
      <c r="BH1445" s="10"/>
      <c r="BI1445" s="10"/>
      <c r="BJ1445" s="10"/>
      <c r="BK1445" s="10"/>
      <c r="BL1445" s="10"/>
    </row>
    <row r="1446" spans="55:64" x14ac:dyDescent="0.25">
      <c r="BC1446" s="10"/>
      <c r="BD1446" s="10"/>
      <c r="BG1446" s="10"/>
      <c r="BH1446" s="10"/>
      <c r="BI1446" s="10"/>
      <c r="BJ1446" s="10"/>
      <c r="BK1446" s="10"/>
      <c r="BL1446" s="10"/>
    </row>
    <row r="1447" spans="55:64" x14ac:dyDescent="0.25">
      <c r="BC1447" s="10"/>
      <c r="BD1447" s="10"/>
      <c r="BG1447" s="10"/>
      <c r="BH1447" s="10"/>
      <c r="BI1447" s="10"/>
      <c r="BJ1447" s="10"/>
      <c r="BK1447" s="10"/>
      <c r="BL1447" s="10"/>
    </row>
    <row r="1448" spans="55:64" x14ac:dyDescent="0.25">
      <c r="BC1448" s="10"/>
      <c r="BD1448" s="10"/>
      <c r="BG1448" s="10"/>
      <c r="BH1448" s="10"/>
      <c r="BI1448" s="10"/>
      <c r="BJ1448" s="10"/>
      <c r="BK1448" s="10"/>
      <c r="BL1448" s="10"/>
    </row>
    <row r="1449" spans="55:64" x14ac:dyDescent="0.25">
      <c r="BC1449" s="10"/>
      <c r="BD1449" s="10"/>
      <c r="BG1449" s="10"/>
      <c r="BH1449" s="10"/>
      <c r="BI1449" s="10"/>
      <c r="BJ1449" s="10"/>
      <c r="BK1449" s="10"/>
      <c r="BL1449" s="10"/>
    </row>
    <row r="1450" spans="55:64" x14ac:dyDescent="0.25">
      <c r="BC1450" s="10"/>
      <c r="BD1450" s="10"/>
      <c r="BG1450" s="10"/>
      <c r="BH1450" s="10"/>
      <c r="BI1450" s="10"/>
      <c r="BJ1450" s="10"/>
      <c r="BK1450" s="10"/>
      <c r="BL1450" s="10"/>
    </row>
    <row r="1451" spans="55:64" x14ac:dyDescent="0.25">
      <c r="BC1451" s="10"/>
      <c r="BD1451" s="10"/>
      <c r="BG1451" s="10"/>
      <c r="BH1451" s="10"/>
      <c r="BI1451" s="10"/>
      <c r="BJ1451" s="10"/>
      <c r="BK1451" s="10"/>
      <c r="BL1451" s="10"/>
    </row>
    <row r="1452" spans="55:64" x14ac:dyDescent="0.25">
      <c r="BC1452" s="10"/>
      <c r="BD1452" s="10"/>
      <c r="BG1452" s="10"/>
      <c r="BH1452" s="10"/>
      <c r="BI1452" s="10"/>
      <c r="BJ1452" s="10"/>
      <c r="BK1452" s="10"/>
      <c r="BL1452" s="10"/>
    </row>
    <row r="1453" spans="55:64" x14ac:dyDescent="0.25">
      <c r="BC1453" s="10"/>
      <c r="BD1453" s="10"/>
      <c r="BG1453" s="10"/>
      <c r="BH1453" s="10"/>
      <c r="BI1453" s="10"/>
      <c r="BJ1453" s="10"/>
      <c r="BK1453" s="10"/>
      <c r="BL1453" s="10"/>
    </row>
    <row r="1454" spans="55:64" x14ac:dyDescent="0.25">
      <c r="BC1454" s="10"/>
      <c r="BD1454" s="10"/>
      <c r="BG1454" s="10"/>
      <c r="BH1454" s="10"/>
      <c r="BI1454" s="10"/>
      <c r="BJ1454" s="10"/>
      <c r="BK1454" s="10"/>
      <c r="BL1454" s="10"/>
    </row>
    <row r="1455" spans="55:64" x14ac:dyDescent="0.25">
      <c r="BC1455" s="10"/>
      <c r="BD1455" s="10"/>
      <c r="BG1455" s="10"/>
      <c r="BH1455" s="10"/>
      <c r="BI1455" s="10"/>
      <c r="BJ1455" s="10"/>
      <c r="BK1455" s="10"/>
      <c r="BL1455" s="10"/>
    </row>
    <row r="1456" spans="55:64" x14ac:dyDescent="0.25">
      <c r="BC1456" s="10"/>
      <c r="BD1456" s="10"/>
      <c r="BG1456" s="10"/>
      <c r="BH1456" s="10"/>
      <c r="BI1456" s="10"/>
      <c r="BJ1456" s="10"/>
      <c r="BK1456" s="10"/>
      <c r="BL1456" s="10"/>
    </row>
    <row r="1457" spans="55:64" x14ac:dyDescent="0.25">
      <c r="BC1457" s="10"/>
      <c r="BD1457" s="10"/>
      <c r="BG1457" s="10"/>
      <c r="BH1457" s="10"/>
      <c r="BI1457" s="10"/>
      <c r="BJ1457" s="10"/>
      <c r="BK1457" s="10"/>
      <c r="BL1457" s="10"/>
    </row>
    <row r="1458" spans="55:64" x14ac:dyDescent="0.25">
      <c r="BC1458" s="10"/>
      <c r="BD1458" s="10"/>
      <c r="BG1458" s="10"/>
      <c r="BH1458" s="10"/>
      <c r="BI1458" s="10"/>
      <c r="BJ1458" s="10"/>
      <c r="BK1458" s="10"/>
      <c r="BL1458" s="10"/>
    </row>
    <row r="1459" spans="55:64" x14ac:dyDescent="0.25">
      <c r="BC1459" s="10"/>
      <c r="BD1459" s="10"/>
      <c r="BG1459" s="10"/>
      <c r="BH1459" s="10"/>
      <c r="BI1459" s="10"/>
      <c r="BJ1459" s="10"/>
      <c r="BK1459" s="10"/>
      <c r="BL1459" s="10"/>
    </row>
    <row r="1460" spans="55:64" x14ac:dyDescent="0.25">
      <c r="BC1460" s="10"/>
      <c r="BD1460" s="10"/>
      <c r="BG1460" s="10"/>
      <c r="BH1460" s="10"/>
      <c r="BI1460" s="10"/>
      <c r="BJ1460" s="10"/>
      <c r="BK1460" s="10"/>
      <c r="BL1460" s="10"/>
    </row>
    <row r="1461" spans="55:64" x14ac:dyDescent="0.25">
      <c r="BC1461" s="10"/>
      <c r="BD1461" s="10"/>
      <c r="BG1461" s="10"/>
      <c r="BH1461" s="10"/>
      <c r="BI1461" s="10"/>
      <c r="BJ1461" s="10"/>
      <c r="BK1461" s="10"/>
      <c r="BL1461" s="10"/>
    </row>
    <row r="1462" spans="55:64" x14ac:dyDescent="0.25">
      <c r="BC1462" s="10"/>
      <c r="BD1462" s="10"/>
      <c r="BG1462" s="10"/>
      <c r="BH1462" s="10"/>
      <c r="BI1462" s="10"/>
      <c r="BJ1462" s="10"/>
      <c r="BK1462" s="10"/>
      <c r="BL1462" s="10"/>
    </row>
    <row r="1463" spans="55:64" x14ac:dyDescent="0.25">
      <c r="BC1463" s="10"/>
      <c r="BD1463" s="10"/>
      <c r="BG1463" s="10"/>
      <c r="BH1463" s="10"/>
      <c r="BI1463" s="10"/>
      <c r="BJ1463" s="10"/>
      <c r="BK1463" s="10"/>
      <c r="BL1463" s="10"/>
    </row>
    <row r="1464" spans="55:64" x14ac:dyDescent="0.25">
      <c r="BC1464" s="10"/>
      <c r="BD1464" s="10"/>
      <c r="BG1464" s="10"/>
      <c r="BH1464" s="10"/>
      <c r="BI1464" s="10"/>
      <c r="BJ1464" s="10"/>
      <c r="BK1464" s="10"/>
      <c r="BL1464" s="10"/>
    </row>
    <row r="1465" spans="55:64" x14ac:dyDescent="0.25">
      <c r="BC1465" s="10"/>
      <c r="BD1465" s="10"/>
      <c r="BG1465" s="10"/>
      <c r="BH1465" s="10"/>
      <c r="BI1465" s="10"/>
      <c r="BJ1465" s="10"/>
      <c r="BK1465" s="10"/>
      <c r="BL1465" s="10"/>
    </row>
    <row r="1466" spans="55:64" x14ac:dyDescent="0.25">
      <c r="BC1466" s="10"/>
      <c r="BD1466" s="10"/>
      <c r="BG1466" s="10"/>
      <c r="BH1466" s="10"/>
      <c r="BI1466" s="10"/>
      <c r="BJ1466" s="10"/>
      <c r="BK1466" s="10"/>
      <c r="BL1466" s="10"/>
    </row>
    <row r="1467" spans="55:64" x14ac:dyDescent="0.25">
      <c r="BC1467" s="10"/>
      <c r="BD1467" s="10"/>
      <c r="BG1467" s="10"/>
      <c r="BH1467" s="10"/>
      <c r="BI1467" s="10"/>
      <c r="BJ1467" s="10"/>
      <c r="BK1467" s="10"/>
      <c r="BL1467" s="10"/>
    </row>
    <row r="1468" spans="55:64" x14ac:dyDescent="0.25">
      <c r="BC1468" s="10"/>
      <c r="BD1468" s="10"/>
      <c r="BG1468" s="10"/>
      <c r="BH1468" s="10"/>
      <c r="BI1468" s="10"/>
      <c r="BJ1468" s="10"/>
      <c r="BK1468" s="10"/>
      <c r="BL1468" s="10"/>
    </row>
    <row r="1469" spans="55:64" x14ac:dyDescent="0.25">
      <c r="BC1469" s="10"/>
      <c r="BD1469" s="10"/>
      <c r="BG1469" s="10"/>
      <c r="BH1469" s="10"/>
      <c r="BI1469" s="10"/>
      <c r="BJ1469" s="10"/>
      <c r="BK1469" s="10"/>
      <c r="BL1469" s="10"/>
    </row>
    <row r="1470" spans="55:64" x14ac:dyDescent="0.25">
      <c r="BC1470" s="10"/>
      <c r="BD1470" s="10"/>
      <c r="BG1470" s="10"/>
      <c r="BH1470" s="10"/>
      <c r="BI1470" s="10"/>
      <c r="BJ1470" s="10"/>
      <c r="BK1470" s="10"/>
      <c r="BL1470" s="10"/>
    </row>
    <row r="1471" spans="55:64" x14ac:dyDescent="0.25">
      <c r="BC1471" s="10"/>
      <c r="BD1471" s="10"/>
      <c r="BG1471" s="10"/>
      <c r="BH1471" s="10"/>
      <c r="BI1471" s="10"/>
      <c r="BJ1471" s="10"/>
      <c r="BK1471" s="10"/>
      <c r="BL1471" s="10"/>
    </row>
    <row r="1472" spans="55:64" x14ac:dyDescent="0.25">
      <c r="BC1472" s="10"/>
      <c r="BD1472" s="10"/>
      <c r="BG1472" s="10"/>
      <c r="BH1472" s="10"/>
      <c r="BI1472" s="10"/>
      <c r="BJ1472" s="10"/>
      <c r="BK1472" s="10"/>
      <c r="BL1472" s="10"/>
    </row>
    <row r="1473" spans="55:64" x14ac:dyDescent="0.25">
      <c r="BC1473" s="10"/>
      <c r="BD1473" s="10"/>
      <c r="BG1473" s="10"/>
      <c r="BH1473" s="10"/>
      <c r="BI1473" s="10"/>
      <c r="BJ1473" s="10"/>
      <c r="BK1473" s="10"/>
      <c r="BL1473" s="10"/>
    </row>
    <row r="1474" spans="55:64" x14ac:dyDescent="0.25">
      <c r="BC1474" s="10"/>
      <c r="BD1474" s="10"/>
      <c r="BG1474" s="10"/>
      <c r="BH1474" s="10"/>
      <c r="BI1474" s="10"/>
      <c r="BJ1474" s="10"/>
      <c r="BK1474" s="10"/>
      <c r="BL1474" s="10"/>
    </row>
    <row r="1475" spans="55:64" x14ac:dyDescent="0.25">
      <c r="BC1475" s="10"/>
      <c r="BD1475" s="10"/>
      <c r="BG1475" s="10"/>
      <c r="BH1475" s="10"/>
      <c r="BI1475" s="10"/>
      <c r="BJ1475" s="10"/>
      <c r="BK1475" s="10"/>
      <c r="BL1475" s="10"/>
    </row>
    <row r="1476" spans="55:64" x14ac:dyDescent="0.25">
      <c r="BC1476" s="10"/>
      <c r="BD1476" s="10"/>
      <c r="BG1476" s="10"/>
      <c r="BH1476" s="10"/>
      <c r="BI1476" s="10"/>
      <c r="BJ1476" s="10"/>
      <c r="BK1476" s="10"/>
      <c r="BL1476" s="10"/>
    </row>
    <row r="1477" spans="55:64" x14ac:dyDescent="0.25">
      <c r="BC1477" s="10"/>
      <c r="BD1477" s="10"/>
      <c r="BG1477" s="10"/>
      <c r="BH1477" s="10"/>
      <c r="BI1477" s="10"/>
      <c r="BJ1477" s="10"/>
      <c r="BK1477" s="10"/>
      <c r="BL1477" s="10"/>
    </row>
    <row r="1478" spans="55:64" x14ac:dyDescent="0.25">
      <c r="BC1478" s="10"/>
      <c r="BD1478" s="10"/>
      <c r="BG1478" s="10"/>
      <c r="BH1478" s="10"/>
      <c r="BI1478" s="10"/>
      <c r="BJ1478" s="10"/>
      <c r="BK1478" s="10"/>
      <c r="BL1478" s="10"/>
    </row>
    <row r="1479" spans="55:64" x14ac:dyDescent="0.25">
      <c r="BC1479" s="10"/>
      <c r="BD1479" s="10"/>
      <c r="BG1479" s="10"/>
      <c r="BH1479" s="10"/>
      <c r="BI1479" s="10"/>
      <c r="BJ1479" s="10"/>
      <c r="BK1479" s="10"/>
      <c r="BL1479" s="10"/>
    </row>
    <row r="1480" spans="55:64" x14ac:dyDescent="0.25">
      <c r="BC1480" s="10"/>
      <c r="BD1480" s="10"/>
      <c r="BG1480" s="10"/>
      <c r="BH1480" s="10"/>
      <c r="BI1480" s="10"/>
      <c r="BJ1480" s="10"/>
      <c r="BK1480" s="10"/>
      <c r="BL1480" s="10"/>
    </row>
    <row r="1481" spans="55:64" x14ac:dyDescent="0.25">
      <c r="BC1481" s="10"/>
      <c r="BD1481" s="10"/>
      <c r="BG1481" s="10"/>
      <c r="BH1481" s="10"/>
      <c r="BI1481" s="10"/>
      <c r="BJ1481" s="10"/>
      <c r="BK1481" s="10"/>
      <c r="BL1481" s="10"/>
    </row>
    <row r="1482" spans="55:64" x14ac:dyDescent="0.25">
      <c r="BC1482" s="10"/>
      <c r="BD1482" s="10"/>
      <c r="BG1482" s="10"/>
      <c r="BH1482" s="10"/>
      <c r="BI1482" s="10"/>
      <c r="BJ1482" s="10"/>
      <c r="BK1482" s="10"/>
      <c r="BL1482" s="10"/>
    </row>
    <row r="1483" spans="55:64" x14ac:dyDescent="0.25">
      <c r="BC1483" s="10"/>
      <c r="BD1483" s="10"/>
      <c r="BG1483" s="10"/>
      <c r="BH1483" s="10"/>
      <c r="BI1483" s="10"/>
      <c r="BJ1483" s="10"/>
      <c r="BK1483" s="10"/>
      <c r="BL1483" s="10"/>
    </row>
  </sheetData>
  <mergeCells count="1530">
    <mergeCell ref="X183:Y183"/>
    <mergeCell ref="T184:U184"/>
    <mergeCell ref="V184:W184"/>
    <mergeCell ref="X184:Y184"/>
    <mergeCell ref="T185:U185"/>
    <mergeCell ref="V185:W185"/>
    <mergeCell ref="X185:Y185"/>
    <mergeCell ref="G175:BL175"/>
    <mergeCell ref="A181:BN181"/>
    <mergeCell ref="D182:S186"/>
    <mergeCell ref="T182:U182"/>
    <mergeCell ref="V182:W182"/>
    <mergeCell ref="X182:Y182"/>
    <mergeCell ref="AB182:AR186"/>
    <mergeCell ref="AV182:BN187"/>
    <mergeCell ref="T183:U183"/>
    <mergeCell ref="V183:W183"/>
    <mergeCell ref="AO156:AP157"/>
    <mergeCell ref="G169:BL169"/>
    <mergeCell ref="G170:BL170"/>
    <mergeCell ref="G171:BL171"/>
    <mergeCell ref="G172:BL172"/>
    <mergeCell ref="G173:BL173"/>
    <mergeCell ref="G174:BL174"/>
    <mergeCell ref="AO163:AS167"/>
    <mergeCell ref="AT163:BG167"/>
    <mergeCell ref="BH163:BL167"/>
    <mergeCell ref="G165:O167"/>
    <mergeCell ref="P165:R167"/>
    <mergeCell ref="S165:U167"/>
    <mergeCell ref="V165:AD167"/>
    <mergeCell ref="AE165:AG167"/>
    <mergeCell ref="AH165:AJ167"/>
    <mergeCell ref="S162:U162"/>
    <mergeCell ref="AE162:AG162"/>
    <mergeCell ref="AH162:AJ162"/>
    <mergeCell ref="G163:O164"/>
    <mergeCell ref="P163:R164"/>
    <mergeCell ref="S163:U164"/>
    <mergeCell ref="V163:AD164"/>
    <mergeCell ref="AE163:AG164"/>
    <mergeCell ref="AH163:AJ164"/>
    <mergeCell ref="AE154:AF155"/>
    <mergeCell ref="AG154:AH155"/>
    <mergeCell ref="BG154:BH154"/>
    <mergeCell ref="BI154:BJ154"/>
    <mergeCell ref="G160:U160"/>
    <mergeCell ref="V160:AJ160"/>
    <mergeCell ref="AO160:AS162"/>
    <mergeCell ref="AT160:BG162"/>
    <mergeCell ref="BH160:BL162"/>
    <mergeCell ref="G161:O162"/>
    <mergeCell ref="P161:U161"/>
    <mergeCell ref="V161:AD162"/>
    <mergeCell ref="AE161:AJ161"/>
    <mergeCell ref="P162:R162"/>
    <mergeCell ref="BC156:BD156"/>
    <mergeCell ref="BE156:BF156"/>
    <mergeCell ref="BG156:BH156"/>
    <mergeCell ref="BI156:BJ156"/>
    <mergeCell ref="BK156:BL156"/>
    <mergeCell ref="G159:AJ159"/>
    <mergeCell ref="AO159:BL159"/>
    <mergeCell ref="AQ156:AR157"/>
    <mergeCell ref="AS156:AT157"/>
    <mergeCell ref="AU156:AV157"/>
    <mergeCell ref="AW156:AX156"/>
    <mergeCell ref="AY156:AZ156"/>
    <mergeCell ref="BA156:BB156"/>
    <mergeCell ref="AE156:AF157"/>
    <mergeCell ref="AG156:AH157"/>
    <mergeCell ref="AI156:AJ157"/>
    <mergeCell ref="AK156:AL157"/>
    <mergeCell ref="AM156:AN157"/>
    <mergeCell ref="AC152:AD153"/>
    <mergeCell ref="AE152:AF153"/>
    <mergeCell ref="AG152:AH153"/>
    <mergeCell ref="AI152:AJ153"/>
    <mergeCell ref="AK152:AL153"/>
    <mergeCell ref="BK154:BL154"/>
    <mergeCell ref="G156:H157"/>
    <mergeCell ref="I156:T157"/>
    <mergeCell ref="U156:W157"/>
    <mergeCell ref="X156:Z157"/>
    <mergeCell ref="AA156:AA157"/>
    <mergeCell ref="AB156:AB157"/>
    <mergeCell ref="AC156:AD157"/>
    <mergeCell ref="AU154:AV155"/>
    <mergeCell ref="AW154:AX154"/>
    <mergeCell ref="AY154:AZ154"/>
    <mergeCell ref="BA154:BB154"/>
    <mergeCell ref="BC154:BD154"/>
    <mergeCell ref="BE154:BF154"/>
    <mergeCell ref="AI154:AJ155"/>
    <mergeCell ref="AK154:AL155"/>
    <mergeCell ref="AM154:AN155"/>
    <mergeCell ref="AO154:AP155"/>
    <mergeCell ref="AQ154:AR155"/>
    <mergeCell ref="AS154:AT155"/>
    <mergeCell ref="G154:H155"/>
    <mergeCell ref="I154:T155"/>
    <mergeCell ref="U154:W155"/>
    <mergeCell ref="X154:Z155"/>
    <mergeCell ref="AA154:AA155"/>
    <mergeCell ref="AB154:AB155"/>
    <mergeCell ref="AC154:AD155"/>
    <mergeCell ref="G151:BL151"/>
    <mergeCell ref="G152:H153"/>
    <mergeCell ref="I152:T153"/>
    <mergeCell ref="U152:W153"/>
    <mergeCell ref="X152:Z153"/>
    <mergeCell ref="AA152:AA153"/>
    <mergeCell ref="AS150:AT150"/>
    <mergeCell ref="AU150:AV150"/>
    <mergeCell ref="AW150:AX150"/>
    <mergeCell ref="AY150:AZ150"/>
    <mergeCell ref="BA150:BB150"/>
    <mergeCell ref="BC150:BD150"/>
    <mergeCell ref="AG150:AH150"/>
    <mergeCell ref="AI150:AJ150"/>
    <mergeCell ref="AK150:AL150"/>
    <mergeCell ref="AM150:AN150"/>
    <mergeCell ref="AO150:AP150"/>
    <mergeCell ref="AQ150:AR150"/>
    <mergeCell ref="BK152:BL152"/>
    <mergeCell ref="AY152:AZ152"/>
    <mergeCell ref="BA152:BB152"/>
    <mergeCell ref="BC152:BD152"/>
    <mergeCell ref="BE152:BF152"/>
    <mergeCell ref="BG152:BH152"/>
    <mergeCell ref="BI152:BJ152"/>
    <mergeCell ref="AM152:AN153"/>
    <mergeCell ref="AO152:AP153"/>
    <mergeCell ref="AQ152:AR153"/>
    <mergeCell ref="AS152:AT153"/>
    <mergeCell ref="AU152:AV153"/>
    <mergeCell ref="AW152:AX152"/>
    <mergeCell ref="AB152:AB153"/>
    <mergeCell ref="G148:H148"/>
    <mergeCell ref="I148:T148"/>
    <mergeCell ref="U148:W148"/>
    <mergeCell ref="X148:Z148"/>
    <mergeCell ref="AC148:AD148"/>
    <mergeCell ref="AE148:AF148"/>
    <mergeCell ref="BE149:BF149"/>
    <mergeCell ref="BG149:BH149"/>
    <mergeCell ref="BI149:BJ149"/>
    <mergeCell ref="BK149:BL149"/>
    <mergeCell ref="G150:H150"/>
    <mergeCell ref="I150:T150"/>
    <mergeCell ref="U150:W150"/>
    <mergeCell ref="X150:Z150"/>
    <mergeCell ref="AC150:AD150"/>
    <mergeCell ref="AE150:AF150"/>
    <mergeCell ref="AS149:AT149"/>
    <mergeCell ref="AU149:AV149"/>
    <mergeCell ref="AW149:AX149"/>
    <mergeCell ref="AY149:AZ149"/>
    <mergeCell ref="BA149:BB149"/>
    <mergeCell ref="BC149:BD149"/>
    <mergeCell ref="AG149:AH149"/>
    <mergeCell ref="AI149:AJ149"/>
    <mergeCell ref="AK149:AL149"/>
    <mergeCell ref="AM149:AN149"/>
    <mergeCell ref="AO149:AP149"/>
    <mergeCell ref="AQ149:AR149"/>
    <mergeCell ref="BE150:BF150"/>
    <mergeCell ref="BG150:BH150"/>
    <mergeCell ref="BI150:BJ150"/>
    <mergeCell ref="BK150:BL150"/>
    <mergeCell ref="AS146:AT147"/>
    <mergeCell ref="AU146:AV147"/>
    <mergeCell ref="AW146:AX146"/>
    <mergeCell ref="AY146:AZ146"/>
    <mergeCell ref="AC146:AD147"/>
    <mergeCell ref="AE146:AF147"/>
    <mergeCell ref="AG146:AH147"/>
    <mergeCell ref="AI146:AJ147"/>
    <mergeCell ref="AK146:AL147"/>
    <mergeCell ref="AM146:AN147"/>
    <mergeCell ref="BE148:BF148"/>
    <mergeCell ref="BG148:BH148"/>
    <mergeCell ref="BI148:BJ148"/>
    <mergeCell ref="BK148:BL148"/>
    <mergeCell ref="G149:H149"/>
    <mergeCell ref="I149:T149"/>
    <mergeCell ref="U149:W149"/>
    <mergeCell ref="X149:Z149"/>
    <mergeCell ref="AC149:AD149"/>
    <mergeCell ref="AE149:AF149"/>
    <mergeCell ref="AS148:AT148"/>
    <mergeCell ref="AU148:AV148"/>
    <mergeCell ref="AW148:AX148"/>
    <mergeCell ref="AY148:AZ148"/>
    <mergeCell ref="BA148:BB148"/>
    <mergeCell ref="BC148:BD148"/>
    <mergeCell ref="AG148:AH148"/>
    <mergeCell ref="AI148:AJ148"/>
    <mergeCell ref="AK148:AL148"/>
    <mergeCell ref="AM148:AN148"/>
    <mergeCell ref="AO148:AP148"/>
    <mergeCell ref="AQ148:AR148"/>
    <mergeCell ref="G146:H147"/>
    <mergeCell ref="I146:T147"/>
    <mergeCell ref="U146:W147"/>
    <mergeCell ref="X146:Z147"/>
    <mergeCell ref="AA146:AA147"/>
    <mergeCell ref="AB146:AB147"/>
    <mergeCell ref="BA144:BB144"/>
    <mergeCell ref="BC144:BD144"/>
    <mergeCell ref="BE144:BF144"/>
    <mergeCell ref="BG144:BH144"/>
    <mergeCell ref="BI144:BJ144"/>
    <mergeCell ref="BK144:BL144"/>
    <mergeCell ref="AO144:AP145"/>
    <mergeCell ref="AQ144:AR145"/>
    <mergeCell ref="AS144:AT145"/>
    <mergeCell ref="AU144:AV145"/>
    <mergeCell ref="AW144:AX144"/>
    <mergeCell ref="AY144:AZ144"/>
    <mergeCell ref="AC144:AD145"/>
    <mergeCell ref="AE144:AF145"/>
    <mergeCell ref="AG144:AH145"/>
    <mergeCell ref="AI144:AJ145"/>
    <mergeCell ref="AK144:AL145"/>
    <mergeCell ref="AM144:AN145"/>
    <mergeCell ref="BA146:BB146"/>
    <mergeCell ref="BC146:BD146"/>
    <mergeCell ref="BE146:BF146"/>
    <mergeCell ref="BG146:BH146"/>
    <mergeCell ref="BI146:BJ146"/>
    <mergeCell ref="BK146:BL146"/>
    <mergeCell ref="AO146:AP147"/>
    <mergeCell ref="AQ146:AR147"/>
    <mergeCell ref="G144:H145"/>
    <mergeCell ref="I144:T145"/>
    <mergeCell ref="U144:W145"/>
    <mergeCell ref="X144:Z145"/>
    <mergeCell ref="AA144:AA145"/>
    <mergeCell ref="AB144:AB145"/>
    <mergeCell ref="AS142:AT143"/>
    <mergeCell ref="AU142:AV143"/>
    <mergeCell ref="AW142:AX142"/>
    <mergeCell ref="AY142:AZ142"/>
    <mergeCell ref="BA142:BB142"/>
    <mergeCell ref="BC142:BD142"/>
    <mergeCell ref="AG142:AH143"/>
    <mergeCell ref="AI142:AJ143"/>
    <mergeCell ref="AK142:AL143"/>
    <mergeCell ref="AM142:AN143"/>
    <mergeCell ref="AO142:AP143"/>
    <mergeCell ref="AQ142:AR143"/>
    <mergeCell ref="G141:BL141"/>
    <mergeCell ref="G142:H143"/>
    <mergeCell ref="I142:T143"/>
    <mergeCell ref="U142:W143"/>
    <mergeCell ref="X142:Z143"/>
    <mergeCell ref="AA142:AA143"/>
    <mergeCell ref="AB142:AB143"/>
    <mergeCell ref="AC142:AD143"/>
    <mergeCell ref="AE142:AF143"/>
    <mergeCell ref="AY139:AZ139"/>
    <mergeCell ref="BA139:BB139"/>
    <mergeCell ref="BC139:BD139"/>
    <mergeCell ref="BE139:BF139"/>
    <mergeCell ref="BG139:BH139"/>
    <mergeCell ref="BI139:BJ139"/>
    <mergeCell ref="AM139:AN140"/>
    <mergeCell ref="AO139:AP140"/>
    <mergeCell ref="AQ139:AR140"/>
    <mergeCell ref="AS139:AT140"/>
    <mergeCell ref="AU139:AV140"/>
    <mergeCell ref="AW139:AX139"/>
    <mergeCell ref="AB139:AB140"/>
    <mergeCell ref="AC139:AD140"/>
    <mergeCell ref="AE139:AF140"/>
    <mergeCell ref="AG139:AH140"/>
    <mergeCell ref="AI139:AJ140"/>
    <mergeCell ref="AK139:AL140"/>
    <mergeCell ref="BE142:BF142"/>
    <mergeCell ref="BG142:BH142"/>
    <mergeCell ref="BI142:BJ142"/>
    <mergeCell ref="BK142:BL142"/>
    <mergeCell ref="BG137:BH138"/>
    <mergeCell ref="BI137:BJ138"/>
    <mergeCell ref="BK137:BL138"/>
    <mergeCell ref="G135:H136"/>
    <mergeCell ref="I135:T136"/>
    <mergeCell ref="U135:W136"/>
    <mergeCell ref="X135:Z136"/>
    <mergeCell ref="AA135:AA136"/>
    <mergeCell ref="AB135:AB136"/>
    <mergeCell ref="AC135:AD136"/>
    <mergeCell ref="G139:H140"/>
    <mergeCell ref="I139:T140"/>
    <mergeCell ref="U139:W140"/>
    <mergeCell ref="X139:Z140"/>
    <mergeCell ref="AA139:AA140"/>
    <mergeCell ref="AQ137:AR138"/>
    <mergeCell ref="AS137:AT138"/>
    <mergeCell ref="AU137:AV138"/>
    <mergeCell ref="AW137:AX138"/>
    <mergeCell ref="AY137:AZ138"/>
    <mergeCell ref="BA137:BB138"/>
    <mergeCell ref="AE137:AF138"/>
    <mergeCell ref="AG137:AH138"/>
    <mergeCell ref="AI137:AJ138"/>
    <mergeCell ref="AK137:AL138"/>
    <mergeCell ref="AM137:AN138"/>
    <mergeCell ref="AO137:AP138"/>
    <mergeCell ref="BK139:BL139"/>
    <mergeCell ref="G137:H138"/>
    <mergeCell ref="I137:T138"/>
    <mergeCell ref="U137:W138"/>
    <mergeCell ref="X137:Z138"/>
    <mergeCell ref="AA137:AA138"/>
    <mergeCell ref="AB137:AB138"/>
    <mergeCell ref="AC137:AD138"/>
    <mergeCell ref="AU135:AV136"/>
    <mergeCell ref="AW135:AX135"/>
    <mergeCell ref="AY135:AZ135"/>
    <mergeCell ref="BA135:BB135"/>
    <mergeCell ref="BC135:BD135"/>
    <mergeCell ref="BE135:BF135"/>
    <mergeCell ref="AI135:AJ136"/>
    <mergeCell ref="AK135:AL136"/>
    <mergeCell ref="AM135:AN136"/>
    <mergeCell ref="AO135:AP136"/>
    <mergeCell ref="AQ135:AR136"/>
    <mergeCell ref="AS135:AT136"/>
    <mergeCell ref="BC137:BD138"/>
    <mergeCell ref="BE137:BF138"/>
    <mergeCell ref="BK133:BL133"/>
    <mergeCell ref="G131:H132"/>
    <mergeCell ref="I131:T132"/>
    <mergeCell ref="U131:W132"/>
    <mergeCell ref="X131:Z132"/>
    <mergeCell ref="AA131:AA132"/>
    <mergeCell ref="AB131:AB132"/>
    <mergeCell ref="AC131:AD132"/>
    <mergeCell ref="AE135:AF136"/>
    <mergeCell ref="AG135:AH136"/>
    <mergeCell ref="AY133:AZ133"/>
    <mergeCell ref="BA133:BB133"/>
    <mergeCell ref="BC133:BD133"/>
    <mergeCell ref="BE133:BF133"/>
    <mergeCell ref="BG133:BH133"/>
    <mergeCell ref="BI133:BJ133"/>
    <mergeCell ref="AM133:AN134"/>
    <mergeCell ref="AO133:AP134"/>
    <mergeCell ref="AQ133:AR134"/>
    <mergeCell ref="AS133:AT134"/>
    <mergeCell ref="AU133:AV134"/>
    <mergeCell ref="AW133:AX133"/>
    <mergeCell ref="AB133:AB134"/>
    <mergeCell ref="AC133:AD134"/>
    <mergeCell ref="AE133:AF134"/>
    <mergeCell ref="AG133:AH134"/>
    <mergeCell ref="AI133:AJ134"/>
    <mergeCell ref="AK133:AL134"/>
    <mergeCell ref="BG135:BH135"/>
    <mergeCell ref="BI135:BJ135"/>
    <mergeCell ref="BK135:BL135"/>
    <mergeCell ref="G133:H134"/>
    <mergeCell ref="I133:T134"/>
    <mergeCell ref="U133:W134"/>
    <mergeCell ref="X133:Z134"/>
    <mergeCell ref="AA133:AA134"/>
    <mergeCell ref="AQ131:AR132"/>
    <mergeCell ref="AS131:AT132"/>
    <mergeCell ref="AU131:AV132"/>
    <mergeCell ref="AW131:AX131"/>
    <mergeCell ref="AY131:AZ131"/>
    <mergeCell ref="BA131:BB131"/>
    <mergeCell ref="AE131:AF132"/>
    <mergeCell ref="AG131:AH132"/>
    <mergeCell ref="AI131:AJ132"/>
    <mergeCell ref="AK131:AL132"/>
    <mergeCell ref="AM131:AN132"/>
    <mergeCell ref="AO131:AP132"/>
    <mergeCell ref="BC131:BD131"/>
    <mergeCell ref="BE131:BF131"/>
    <mergeCell ref="BK127:BL127"/>
    <mergeCell ref="G129:H130"/>
    <mergeCell ref="I129:T130"/>
    <mergeCell ref="U129:W130"/>
    <mergeCell ref="X129:Z130"/>
    <mergeCell ref="AA129:AA130"/>
    <mergeCell ref="AB129:AB130"/>
    <mergeCell ref="AC129:AD130"/>
    <mergeCell ref="AE129:AF130"/>
    <mergeCell ref="AG129:AH130"/>
    <mergeCell ref="AY127:AZ127"/>
    <mergeCell ref="BA127:BB127"/>
    <mergeCell ref="BC127:BD127"/>
    <mergeCell ref="BE127:BF127"/>
    <mergeCell ref="BG127:BH127"/>
    <mergeCell ref="BI127:BJ127"/>
    <mergeCell ref="AM127:AN128"/>
    <mergeCell ref="AO127:AP128"/>
    <mergeCell ref="BG131:BH131"/>
    <mergeCell ref="BI131:BJ131"/>
    <mergeCell ref="BK131:BL131"/>
    <mergeCell ref="AQ127:AR128"/>
    <mergeCell ref="AS127:AT128"/>
    <mergeCell ref="AU127:AV128"/>
    <mergeCell ref="AW127:AX127"/>
    <mergeCell ref="AB127:AB128"/>
    <mergeCell ref="AC127:AD128"/>
    <mergeCell ref="AE127:AF128"/>
    <mergeCell ref="AG127:AH128"/>
    <mergeCell ref="AI127:AJ128"/>
    <mergeCell ref="AK127:AL128"/>
    <mergeCell ref="BG129:BH129"/>
    <mergeCell ref="BI129:BJ129"/>
    <mergeCell ref="BK129:BL129"/>
    <mergeCell ref="G127:H128"/>
    <mergeCell ref="I127:T128"/>
    <mergeCell ref="U127:W128"/>
    <mergeCell ref="X127:Z128"/>
    <mergeCell ref="AA127:AA128"/>
    <mergeCell ref="AU129:AV130"/>
    <mergeCell ref="AW129:AX129"/>
    <mergeCell ref="AY129:AZ129"/>
    <mergeCell ref="BA129:BB129"/>
    <mergeCell ref="BC129:BD129"/>
    <mergeCell ref="BE129:BF129"/>
    <mergeCell ref="AI129:AJ130"/>
    <mergeCell ref="AK129:AL130"/>
    <mergeCell ref="AM129:AN130"/>
    <mergeCell ref="AO129:AP130"/>
    <mergeCell ref="AQ129:AR130"/>
    <mergeCell ref="AS129:AT130"/>
    <mergeCell ref="AQ125:AR126"/>
    <mergeCell ref="AS125:AT126"/>
    <mergeCell ref="AU125:AV126"/>
    <mergeCell ref="AW125:AX125"/>
    <mergeCell ref="AY125:AZ125"/>
    <mergeCell ref="BA125:BB125"/>
    <mergeCell ref="AE125:AF126"/>
    <mergeCell ref="AG125:AH126"/>
    <mergeCell ref="AI125:AJ126"/>
    <mergeCell ref="AK125:AL126"/>
    <mergeCell ref="AM125:AN126"/>
    <mergeCell ref="AO125:AP126"/>
    <mergeCell ref="BK123:BL123"/>
    <mergeCell ref="G125:H126"/>
    <mergeCell ref="I125:T126"/>
    <mergeCell ref="U125:W126"/>
    <mergeCell ref="X125:Z126"/>
    <mergeCell ref="AA125:AA126"/>
    <mergeCell ref="AB125:AB126"/>
    <mergeCell ref="AC125:AD126"/>
    <mergeCell ref="AU123:AV124"/>
    <mergeCell ref="AW123:AX123"/>
    <mergeCell ref="AY123:AZ123"/>
    <mergeCell ref="BA123:BB123"/>
    <mergeCell ref="BC123:BD123"/>
    <mergeCell ref="BE123:BF123"/>
    <mergeCell ref="AI123:AJ124"/>
    <mergeCell ref="AK123:AL124"/>
    <mergeCell ref="AM123:AN124"/>
    <mergeCell ref="AO123:AP124"/>
    <mergeCell ref="AQ123:AR124"/>
    <mergeCell ref="AS123:AT124"/>
    <mergeCell ref="BC125:BD125"/>
    <mergeCell ref="BE125:BF125"/>
    <mergeCell ref="BG125:BH125"/>
    <mergeCell ref="BI125:BJ125"/>
    <mergeCell ref="BK125:BL125"/>
    <mergeCell ref="G123:H124"/>
    <mergeCell ref="I123:T124"/>
    <mergeCell ref="U123:W124"/>
    <mergeCell ref="X123:Z124"/>
    <mergeCell ref="AA123:AA124"/>
    <mergeCell ref="AB123:AB124"/>
    <mergeCell ref="AC123:AD124"/>
    <mergeCell ref="AE123:AF124"/>
    <mergeCell ref="AG123:AH124"/>
    <mergeCell ref="AY121:AZ121"/>
    <mergeCell ref="BA121:BB121"/>
    <mergeCell ref="BC121:BD121"/>
    <mergeCell ref="BE121:BF121"/>
    <mergeCell ref="BG121:BH121"/>
    <mergeCell ref="BI121:BJ121"/>
    <mergeCell ref="AM121:AN122"/>
    <mergeCell ref="AO121:AP122"/>
    <mergeCell ref="AQ121:AR122"/>
    <mergeCell ref="AS121:AT122"/>
    <mergeCell ref="AU121:AV122"/>
    <mergeCell ref="AW121:AX121"/>
    <mergeCell ref="AB121:AB122"/>
    <mergeCell ref="AC121:AD122"/>
    <mergeCell ref="AE121:AF122"/>
    <mergeCell ref="AG121:AH122"/>
    <mergeCell ref="AI121:AJ122"/>
    <mergeCell ref="AK121:AL122"/>
    <mergeCell ref="BG123:BH123"/>
    <mergeCell ref="BI123:BJ123"/>
    <mergeCell ref="BG119:BH119"/>
    <mergeCell ref="BI119:BJ119"/>
    <mergeCell ref="BK119:BL119"/>
    <mergeCell ref="G121:H122"/>
    <mergeCell ref="I121:T122"/>
    <mergeCell ref="U121:W122"/>
    <mergeCell ref="X121:Z122"/>
    <mergeCell ref="AA121:AA122"/>
    <mergeCell ref="AQ119:AR120"/>
    <mergeCell ref="AS119:AT120"/>
    <mergeCell ref="AU119:AV120"/>
    <mergeCell ref="AW119:AX119"/>
    <mergeCell ref="AY119:AZ119"/>
    <mergeCell ref="BA119:BB119"/>
    <mergeCell ref="AE119:AF120"/>
    <mergeCell ref="AG119:AH120"/>
    <mergeCell ref="AI119:AJ120"/>
    <mergeCell ref="AK119:AL120"/>
    <mergeCell ref="AM119:AN120"/>
    <mergeCell ref="AO119:AP120"/>
    <mergeCell ref="BK121:BL121"/>
    <mergeCell ref="G119:H120"/>
    <mergeCell ref="I119:T120"/>
    <mergeCell ref="U119:W120"/>
    <mergeCell ref="X119:Z120"/>
    <mergeCell ref="AA119:AA120"/>
    <mergeCell ref="AB119:AB120"/>
    <mergeCell ref="AC119:AD120"/>
    <mergeCell ref="BC119:BD119"/>
    <mergeCell ref="BE119:BF119"/>
    <mergeCell ref="BK115:BL115"/>
    <mergeCell ref="G117:H118"/>
    <mergeCell ref="I117:T118"/>
    <mergeCell ref="U117:W118"/>
    <mergeCell ref="X117:Z118"/>
    <mergeCell ref="AA117:AA118"/>
    <mergeCell ref="AB117:AB118"/>
    <mergeCell ref="AC117:AD118"/>
    <mergeCell ref="AE117:AF118"/>
    <mergeCell ref="AG117:AH118"/>
    <mergeCell ref="AY115:AZ115"/>
    <mergeCell ref="BA115:BB115"/>
    <mergeCell ref="BC115:BD115"/>
    <mergeCell ref="BE115:BF115"/>
    <mergeCell ref="BG115:BH115"/>
    <mergeCell ref="BI115:BJ115"/>
    <mergeCell ref="AM115:AN116"/>
    <mergeCell ref="AO115:AP116"/>
    <mergeCell ref="AQ115:AR116"/>
    <mergeCell ref="AS115:AT116"/>
    <mergeCell ref="AU115:AV116"/>
    <mergeCell ref="AW115:AX115"/>
    <mergeCell ref="AB115:AB116"/>
    <mergeCell ref="AC115:AD116"/>
    <mergeCell ref="AE115:AF116"/>
    <mergeCell ref="AG115:AH116"/>
    <mergeCell ref="AI115:AJ116"/>
    <mergeCell ref="AK115:AL116"/>
    <mergeCell ref="BG117:BH117"/>
    <mergeCell ref="BI117:BJ117"/>
    <mergeCell ref="BK117:BL117"/>
    <mergeCell ref="G115:H116"/>
    <mergeCell ref="I115:T116"/>
    <mergeCell ref="U115:W116"/>
    <mergeCell ref="X115:Z116"/>
    <mergeCell ref="AA115:AA116"/>
    <mergeCell ref="AU117:AV118"/>
    <mergeCell ref="AW117:AX117"/>
    <mergeCell ref="AY117:AZ117"/>
    <mergeCell ref="BA117:BB117"/>
    <mergeCell ref="BC117:BD117"/>
    <mergeCell ref="BE117:BF117"/>
    <mergeCell ref="AI117:AJ118"/>
    <mergeCell ref="AK117:AL118"/>
    <mergeCell ref="AM117:AN118"/>
    <mergeCell ref="AO117:AP118"/>
    <mergeCell ref="AQ117:AR118"/>
    <mergeCell ref="AS117:AT118"/>
    <mergeCell ref="BA113:BB113"/>
    <mergeCell ref="AE113:AF114"/>
    <mergeCell ref="AG113:AH114"/>
    <mergeCell ref="AI113:AJ114"/>
    <mergeCell ref="AK113:AL114"/>
    <mergeCell ref="AM113:AN114"/>
    <mergeCell ref="AO113:AP114"/>
    <mergeCell ref="BG111:BH111"/>
    <mergeCell ref="BI111:BJ111"/>
    <mergeCell ref="BK111:BL111"/>
    <mergeCell ref="G113:H114"/>
    <mergeCell ref="I113:T114"/>
    <mergeCell ref="U113:W114"/>
    <mergeCell ref="X113:Z114"/>
    <mergeCell ref="AA113:AA114"/>
    <mergeCell ref="AB113:AB114"/>
    <mergeCell ref="AC113:AD114"/>
    <mergeCell ref="AU111:AV112"/>
    <mergeCell ref="AW111:AX111"/>
    <mergeCell ref="AY111:AZ111"/>
    <mergeCell ref="BA111:BB111"/>
    <mergeCell ref="BC111:BD111"/>
    <mergeCell ref="BE111:BF111"/>
    <mergeCell ref="AI111:AJ112"/>
    <mergeCell ref="AK111:AL112"/>
    <mergeCell ref="AM111:AN112"/>
    <mergeCell ref="AO111:AP112"/>
    <mergeCell ref="AS108:AT109"/>
    <mergeCell ref="AU108:AV109"/>
    <mergeCell ref="AW108:AX109"/>
    <mergeCell ref="AY108:AZ109"/>
    <mergeCell ref="AC108:AD109"/>
    <mergeCell ref="AE108:AF109"/>
    <mergeCell ref="AG108:AH109"/>
    <mergeCell ref="AI108:AJ109"/>
    <mergeCell ref="AK108:AL109"/>
    <mergeCell ref="AM108:AN109"/>
    <mergeCell ref="AQ111:AR112"/>
    <mergeCell ref="AS111:AT112"/>
    <mergeCell ref="BC113:BD113"/>
    <mergeCell ref="BE113:BF113"/>
    <mergeCell ref="BG113:BH113"/>
    <mergeCell ref="BI113:BJ113"/>
    <mergeCell ref="BK113:BL113"/>
    <mergeCell ref="G110:BL110"/>
    <mergeCell ref="G111:H112"/>
    <mergeCell ref="I111:T112"/>
    <mergeCell ref="U111:W112"/>
    <mergeCell ref="X111:Z112"/>
    <mergeCell ref="AA111:AA112"/>
    <mergeCell ref="AB111:AB112"/>
    <mergeCell ref="AC111:AD112"/>
    <mergeCell ref="AE111:AF112"/>
    <mergeCell ref="AG111:AH112"/>
    <mergeCell ref="AQ113:AR114"/>
    <mergeCell ref="AS113:AT114"/>
    <mergeCell ref="AU113:AV114"/>
    <mergeCell ref="AW113:AX113"/>
    <mergeCell ref="AY113:AZ113"/>
    <mergeCell ref="G108:H109"/>
    <mergeCell ref="I108:T109"/>
    <mergeCell ref="U108:W109"/>
    <mergeCell ref="X108:Z109"/>
    <mergeCell ref="AA108:AA109"/>
    <mergeCell ref="AB108:AB109"/>
    <mergeCell ref="BA106:BB106"/>
    <mergeCell ref="BC106:BD106"/>
    <mergeCell ref="BE106:BF106"/>
    <mergeCell ref="BG106:BH106"/>
    <mergeCell ref="BI106:BJ106"/>
    <mergeCell ref="BK106:BL106"/>
    <mergeCell ref="AO106:AP107"/>
    <mergeCell ref="AQ106:AR107"/>
    <mergeCell ref="AS106:AT107"/>
    <mergeCell ref="AU106:AV107"/>
    <mergeCell ref="AW106:AX106"/>
    <mergeCell ref="AY106:AZ106"/>
    <mergeCell ref="AC106:AD107"/>
    <mergeCell ref="AE106:AF107"/>
    <mergeCell ref="AG106:AH107"/>
    <mergeCell ref="AI106:AJ107"/>
    <mergeCell ref="AK106:AL107"/>
    <mergeCell ref="AM106:AN107"/>
    <mergeCell ref="BA108:BB109"/>
    <mergeCell ref="BC108:BD109"/>
    <mergeCell ref="BE108:BF109"/>
    <mergeCell ref="BG108:BH109"/>
    <mergeCell ref="BI108:BJ109"/>
    <mergeCell ref="BK108:BL109"/>
    <mergeCell ref="AO108:AP109"/>
    <mergeCell ref="AQ108:AR109"/>
    <mergeCell ref="BC104:BD104"/>
    <mergeCell ref="BE104:BF104"/>
    <mergeCell ref="BG104:BH104"/>
    <mergeCell ref="BI104:BJ104"/>
    <mergeCell ref="BK104:BL104"/>
    <mergeCell ref="AO104:AP105"/>
    <mergeCell ref="AQ104:AR105"/>
    <mergeCell ref="AS104:AT105"/>
    <mergeCell ref="AU104:AV105"/>
    <mergeCell ref="AW104:AX104"/>
    <mergeCell ref="AY104:AZ104"/>
    <mergeCell ref="AC104:AD105"/>
    <mergeCell ref="AE104:AF105"/>
    <mergeCell ref="AG104:AH105"/>
    <mergeCell ref="AI104:AJ105"/>
    <mergeCell ref="AK104:AL105"/>
    <mergeCell ref="AM104:AN105"/>
    <mergeCell ref="AS102:AT103"/>
    <mergeCell ref="AU102:AV103"/>
    <mergeCell ref="AW102:AX102"/>
    <mergeCell ref="AY102:AZ102"/>
    <mergeCell ref="AC102:AD103"/>
    <mergeCell ref="AE102:AF103"/>
    <mergeCell ref="AG102:AH103"/>
    <mergeCell ref="AI102:AJ103"/>
    <mergeCell ref="AK102:AL103"/>
    <mergeCell ref="AM102:AN103"/>
    <mergeCell ref="G106:H107"/>
    <mergeCell ref="I106:T107"/>
    <mergeCell ref="U106:W107"/>
    <mergeCell ref="X106:Z107"/>
    <mergeCell ref="AA106:AA107"/>
    <mergeCell ref="AB106:AB107"/>
    <mergeCell ref="BA104:BB104"/>
    <mergeCell ref="G104:H105"/>
    <mergeCell ref="I104:T105"/>
    <mergeCell ref="U104:W105"/>
    <mergeCell ref="X104:Z105"/>
    <mergeCell ref="AA104:AA105"/>
    <mergeCell ref="AB104:AB105"/>
    <mergeCell ref="G102:H103"/>
    <mergeCell ref="I102:T103"/>
    <mergeCell ref="U102:W103"/>
    <mergeCell ref="X102:Z103"/>
    <mergeCell ref="AA102:AA103"/>
    <mergeCell ref="AB102:AB103"/>
    <mergeCell ref="BA102:BB102"/>
    <mergeCell ref="BC100:BD100"/>
    <mergeCell ref="BE100:BF100"/>
    <mergeCell ref="BG100:BH100"/>
    <mergeCell ref="BI100:BJ100"/>
    <mergeCell ref="BK100:BL100"/>
    <mergeCell ref="AO100:AP101"/>
    <mergeCell ref="AQ100:AR101"/>
    <mergeCell ref="AS100:AT101"/>
    <mergeCell ref="AU100:AV101"/>
    <mergeCell ref="AW100:AX100"/>
    <mergeCell ref="AY100:AZ100"/>
    <mergeCell ref="AC100:AD101"/>
    <mergeCell ref="AE100:AF101"/>
    <mergeCell ref="AG100:AH101"/>
    <mergeCell ref="AI100:AJ101"/>
    <mergeCell ref="AK100:AL101"/>
    <mergeCell ref="AM100:AN101"/>
    <mergeCell ref="BC102:BD102"/>
    <mergeCell ref="BE102:BF102"/>
    <mergeCell ref="BG102:BH102"/>
    <mergeCell ref="BI102:BJ102"/>
    <mergeCell ref="BK102:BL102"/>
    <mergeCell ref="AO102:AP103"/>
    <mergeCell ref="AQ102:AR103"/>
    <mergeCell ref="AI96:AJ97"/>
    <mergeCell ref="AK96:AL97"/>
    <mergeCell ref="BG98:BH98"/>
    <mergeCell ref="BI98:BJ98"/>
    <mergeCell ref="BK98:BL98"/>
    <mergeCell ref="A100:E100"/>
    <mergeCell ref="G100:H101"/>
    <mergeCell ref="I100:T101"/>
    <mergeCell ref="U100:W101"/>
    <mergeCell ref="X100:Z101"/>
    <mergeCell ref="AA100:AA101"/>
    <mergeCell ref="AB100:AB101"/>
    <mergeCell ref="AU98:AV99"/>
    <mergeCell ref="AW98:AX98"/>
    <mergeCell ref="AY98:AZ98"/>
    <mergeCell ref="BA98:BB98"/>
    <mergeCell ref="BC98:BD98"/>
    <mergeCell ref="BE98:BF98"/>
    <mergeCell ref="AI98:AJ99"/>
    <mergeCell ref="AK98:AL99"/>
    <mergeCell ref="AM98:AN99"/>
    <mergeCell ref="AO98:AP99"/>
    <mergeCell ref="AQ98:AR99"/>
    <mergeCell ref="AS98:AT99"/>
    <mergeCell ref="BA100:BB100"/>
    <mergeCell ref="G94:H95"/>
    <mergeCell ref="I94:T95"/>
    <mergeCell ref="U94:W95"/>
    <mergeCell ref="X94:Z95"/>
    <mergeCell ref="AA94:AA95"/>
    <mergeCell ref="AB94:AB95"/>
    <mergeCell ref="BK96:BL96"/>
    <mergeCell ref="G98:H99"/>
    <mergeCell ref="I98:T99"/>
    <mergeCell ref="U98:W99"/>
    <mergeCell ref="X98:Z99"/>
    <mergeCell ref="AA98:AA99"/>
    <mergeCell ref="AB98:AB99"/>
    <mergeCell ref="AC98:AD99"/>
    <mergeCell ref="AE98:AF99"/>
    <mergeCell ref="AG98:AH99"/>
    <mergeCell ref="AY96:AZ96"/>
    <mergeCell ref="BA96:BB96"/>
    <mergeCell ref="BC96:BD96"/>
    <mergeCell ref="BE96:BF96"/>
    <mergeCell ref="BG96:BH96"/>
    <mergeCell ref="BI96:BJ96"/>
    <mergeCell ref="AM96:AN97"/>
    <mergeCell ref="AO96:AP97"/>
    <mergeCell ref="AQ96:AR97"/>
    <mergeCell ref="AS96:AT97"/>
    <mergeCell ref="AU96:AV97"/>
    <mergeCell ref="AW96:AX96"/>
    <mergeCell ref="AB96:AB97"/>
    <mergeCell ref="AC96:AD97"/>
    <mergeCell ref="AE96:AF97"/>
    <mergeCell ref="AG96:AH97"/>
    <mergeCell ref="AS92:AT93"/>
    <mergeCell ref="AU92:AV93"/>
    <mergeCell ref="AW92:AX92"/>
    <mergeCell ref="AY92:AZ92"/>
    <mergeCell ref="AC92:AD93"/>
    <mergeCell ref="AE92:AF93"/>
    <mergeCell ref="AG92:AH93"/>
    <mergeCell ref="AI92:AJ93"/>
    <mergeCell ref="AK92:AL93"/>
    <mergeCell ref="AM92:AN93"/>
    <mergeCell ref="BC94:BD94"/>
    <mergeCell ref="BE94:BF94"/>
    <mergeCell ref="BG94:BH94"/>
    <mergeCell ref="BI94:BJ94"/>
    <mergeCell ref="BK94:BL94"/>
    <mergeCell ref="G96:H97"/>
    <mergeCell ref="I96:T97"/>
    <mergeCell ref="U96:W97"/>
    <mergeCell ref="X96:Z97"/>
    <mergeCell ref="AA96:AA97"/>
    <mergeCell ref="AO94:AP95"/>
    <mergeCell ref="AQ94:AR95"/>
    <mergeCell ref="AS94:AT95"/>
    <mergeCell ref="AU94:AV95"/>
    <mergeCell ref="AW94:AX94"/>
    <mergeCell ref="AY94:AZ94"/>
    <mergeCell ref="AC94:AD95"/>
    <mergeCell ref="AE94:AF95"/>
    <mergeCell ref="AG94:AH95"/>
    <mergeCell ref="AI94:AJ95"/>
    <mergeCell ref="AK94:AL95"/>
    <mergeCell ref="AM94:AN95"/>
    <mergeCell ref="G92:H93"/>
    <mergeCell ref="I92:T93"/>
    <mergeCell ref="U92:W93"/>
    <mergeCell ref="X92:Z93"/>
    <mergeCell ref="AA92:AA93"/>
    <mergeCell ref="AB92:AB93"/>
    <mergeCell ref="BA90:BB90"/>
    <mergeCell ref="BC90:BD90"/>
    <mergeCell ref="BE90:BF90"/>
    <mergeCell ref="BG90:BH90"/>
    <mergeCell ref="BI90:BJ90"/>
    <mergeCell ref="BK90:BL90"/>
    <mergeCell ref="AO90:AP91"/>
    <mergeCell ref="AQ90:AR91"/>
    <mergeCell ref="AS90:AT91"/>
    <mergeCell ref="AU90:AV91"/>
    <mergeCell ref="AW90:AX90"/>
    <mergeCell ref="AY90:AZ90"/>
    <mergeCell ref="AC90:AD91"/>
    <mergeCell ref="AE90:AF91"/>
    <mergeCell ref="AG90:AH91"/>
    <mergeCell ref="AI90:AJ91"/>
    <mergeCell ref="AK90:AL91"/>
    <mergeCell ref="AM90:AN91"/>
    <mergeCell ref="BA92:BB92"/>
    <mergeCell ref="BC92:BD92"/>
    <mergeCell ref="BE92:BF92"/>
    <mergeCell ref="BG92:BH92"/>
    <mergeCell ref="BI92:BJ92"/>
    <mergeCell ref="BK92:BL92"/>
    <mergeCell ref="AO92:AP93"/>
    <mergeCell ref="AQ92:AR93"/>
    <mergeCell ref="BG88:BH88"/>
    <mergeCell ref="BI88:BJ88"/>
    <mergeCell ref="BK88:BL88"/>
    <mergeCell ref="G90:H91"/>
    <mergeCell ref="I90:T91"/>
    <mergeCell ref="U90:W91"/>
    <mergeCell ref="X90:Z91"/>
    <mergeCell ref="AA90:AA91"/>
    <mergeCell ref="AB90:AB91"/>
    <mergeCell ref="AS88:AT89"/>
    <mergeCell ref="AU88:AV89"/>
    <mergeCell ref="AW88:AX88"/>
    <mergeCell ref="AY88:AZ88"/>
    <mergeCell ref="BA88:BB88"/>
    <mergeCell ref="BC88:BD88"/>
    <mergeCell ref="AG88:AH89"/>
    <mergeCell ref="AI88:AJ89"/>
    <mergeCell ref="AK88:AL89"/>
    <mergeCell ref="AM88:AN89"/>
    <mergeCell ref="AO88:AP89"/>
    <mergeCell ref="AQ88:AR89"/>
    <mergeCell ref="A88:E88"/>
    <mergeCell ref="G88:H89"/>
    <mergeCell ref="I88:T89"/>
    <mergeCell ref="U88:W89"/>
    <mergeCell ref="X88:Z89"/>
    <mergeCell ref="AA88:AA89"/>
    <mergeCell ref="AB88:AB89"/>
    <mergeCell ref="AC88:AD89"/>
    <mergeCell ref="AE88:AF89"/>
    <mergeCell ref="AY86:AZ86"/>
    <mergeCell ref="BA86:BB86"/>
    <mergeCell ref="BC86:BD86"/>
    <mergeCell ref="BE86:BF86"/>
    <mergeCell ref="BG86:BH86"/>
    <mergeCell ref="BI86:BJ86"/>
    <mergeCell ref="AM86:AN87"/>
    <mergeCell ref="AO86:AP87"/>
    <mergeCell ref="AQ86:AR87"/>
    <mergeCell ref="AS86:AT87"/>
    <mergeCell ref="AU86:AV87"/>
    <mergeCell ref="AW86:AX86"/>
    <mergeCell ref="AB86:AB87"/>
    <mergeCell ref="AC86:AD87"/>
    <mergeCell ref="AE86:AF87"/>
    <mergeCell ref="AG86:AH87"/>
    <mergeCell ref="AI86:AJ87"/>
    <mergeCell ref="AK86:AL87"/>
    <mergeCell ref="A86:E86"/>
    <mergeCell ref="G86:H87"/>
    <mergeCell ref="I86:T87"/>
    <mergeCell ref="U86:W87"/>
    <mergeCell ref="BE88:BF88"/>
    <mergeCell ref="BE84:BF84"/>
    <mergeCell ref="BG84:BH84"/>
    <mergeCell ref="BI84:BJ84"/>
    <mergeCell ref="BK84:BL84"/>
    <mergeCell ref="AO84:AP85"/>
    <mergeCell ref="AQ84:AR85"/>
    <mergeCell ref="AS84:AT85"/>
    <mergeCell ref="AU84:AV85"/>
    <mergeCell ref="AW84:AX84"/>
    <mergeCell ref="AY84:AZ84"/>
    <mergeCell ref="AC84:AD85"/>
    <mergeCell ref="AE84:AF85"/>
    <mergeCell ref="AG84:AH85"/>
    <mergeCell ref="AI84:AJ85"/>
    <mergeCell ref="AK84:AL85"/>
    <mergeCell ref="AM84:AN85"/>
    <mergeCell ref="BK86:BL86"/>
    <mergeCell ref="AY82:AZ82"/>
    <mergeCell ref="AC82:AD83"/>
    <mergeCell ref="AE82:AF83"/>
    <mergeCell ref="AG82:AH83"/>
    <mergeCell ref="AI82:AJ83"/>
    <mergeCell ref="AK82:AL83"/>
    <mergeCell ref="AM82:AN83"/>
    <mergeCell ref="G82:H83"/>
    <mergeCell ref="I82:T83"/>
    <mergeCell ref="U82:W83"/>
    <mergeCell ref="X82:Z83"/>
    <mergeCell ref="AA82:AA83"/>
    <mergeCell ref="AB82:AB83"/>
    <mergeCell ref="X86:Z87"/>
    <mergeCell ref="AA86:AA87"/>
    <mergeCell ref="BA84:BB84"/>
    <mergeCell ref="BC84:BD84"/>
    <mergeCell ref="BG80:BH80"/>
    <mergeCell ref="BI80:BJ80"/>
    <mergeCell ref="BK80:BL80"/>
    <mergeCell ref="AO80:AP81"/>
    <mergeCell ref="AQ80:AR81"/>
    <mergeCell ref="AS80:AT81"/>
    <mergeCell ref="AU80:AV81"/>
    <mergeCell ref="AW80:AX80"/>
    <mergeCell ref="AY80:AZ80"/>
    <mergeCell ref="AC80:AD81"/>
    <mergeCell ref="AE80:AF81"/>
    <mergeCell ref="AG80:AH81"/>
    <mergeCell ref="AI80:AJ81"/>
    <mergeCell ref="AK80:AL81"/>
    <mergeCell ref="AM80:AN81"/>
    <mergeCell ref="G84:H85"/>
    <mergeCell ref="I84:T85"/>
    <mergeCell ref="U84:W85"/>
    <mergeCell ref="X84:Z85"/>
    <mergeCell ref="AA84:AA85"/>
    <mergeCell ref="AB84:AB85"/>
    <mergeCell ref="BA82:BB82"/>
    <mergeCell ref="BC82:BD82"/>
    <mergeCell ref="BE82:BF82"/>
    <mergeCell ref="BG82:BH82"/>
    <mergeCell ref="BI82:BJ82"/>
    <mergeCell ref="BK82:BL82"/>
    <mergeCell ref="AO82:AP83"/>
    <mergeCell ref="AQ82:AR83"/>
    <mergeCell ref="AS82:AT83"/>
    <mergeCell ref="AU82:AV83"/>
    <mergeCell ref="AW82:AX82"/>
    <mergeCell ref="AW78:AX78"/>
    <mergeCell ref="AY78:AZ78"/>
    <mergeCell ref="AC78:AD79"/>
    <mergeCell ref="AE78:AF79"/>
    <mergeCell ref="AG78:AH79"/>
    <mergeCell ref="AI78:AJ79"/>
    <mergeCell ref="AK78:AL79"/>
    <mergeCell ref="AM78:AN79"/>
    <mergeCell ref="G78:H79"/>
    <mergeCell ref="I78:T79"/>
    <mergeCell ref="U78:W79"/>
    <mergeCell ref="X78:Z79"/>
    <mergeCell ref="AA78:AA79"/>
    <mergeCell ref="AB78:AB79"/>
    <mergeCell ref="BA80:BB80"/>
    <mergeCell ref="BC80:BD80"/>
    <mergeCell ref="BE80:BF80"/>
    <mergeCell ref="BE76:BF76"/>
    <mergeCell ref="BG76:BH76"/>
    <mergeCell ref="BI76:BJ76"/>
    <mergeCell ref="BK76:BL76"/>
    <mergeCell ref="AO76:AP77"/>
    <mergeCell ref="AQ76:AR77"/>
    <mergeCell ref="AS76:AT77"/>
    <mergeCell ref="AU76:AV77"/>
    <mergeCell ref="AW76:AX76"/>
    <mergeCell ref="AY76:AZ76"/>
    <mergeCell ref="AC76:AD77"/>
    <mergeCell ref="AE76:AF77"/>
    <mergeCell ref="AG76:AH77"/>
    <mergeCell ref="AI76:AJ77"/>
    <mergeCell ref="AK76:AL77"/>
    <mergeCell ref="AM76:AN77"/>
    <mergeCell ref="G80:H81"/>
    <mergeCell ref="I80:T81"/>
    <mergeCell ref="U80:W81"/>
    <mergeCell ref="X80:Z81"/>
    <mergeCell ref="AA80:AA81"/>
    <mergeCell ref="AB80:AB81"/>
    <mergeCell ref="BA78:BB78"/>
    <mergeCell ref="BC78:BD78"/>
    <mergeCell ref="BE78:BF78"/>
    <mergeCell ref="BG78:BH78"/>
    <mergeCell ref="BI78:BJ78"/>
    <mergeCell ref="BK78:BL78"/>
    <mergeCell ref="AO78:AP79"/>
    <mergeCell ref="AQ78:AR79"/>
    <mergeCell ref="AS78:AT79"/>
    <mergeCell ref="AU78:AV79"/>
    <mergeCell ref="G76:H77"/>
    <mergeCell ref="I76:T77"/>
    <mergeCell ref="U76:W77"/>
    <mergeCell ref="X76:Z77"/>
    <mergeCell ref="AA76:AA77"/>
    <mergeCell ref="AB76:AB77"/>
    <mergeCell ref="BA74:BB74"/>
    <mergeCell ref="BC74:BD74"/>
    <mergeCell ref="BE74:BF74"/>
    <mergeCell ref="BG74:BH74"/>
    <mergeCell ref="BI74:BJ74"/>
    <mergeCell ref="BK74:BL74"/>
    <mergeCell ref="AO74:AP75"/>
    <mergeCell ref="AQ74:AR75"/>
    <mergeCell ref="AS74:AT75"/>
    <mergeCell ref="AU74:AV75"/>
    <mergeCell ref="AW74:AX74"/>
    <mergeCell ref="AY74:AZ74"/>
    <mergeCell ref="AC74:AD75"/>
    <mergeCell ref="AE74:AF75"/>
    <mergeCell ref="AG74:AH75"/>
    <mergeCell ref="AI74:AJ75"/>
    <mergeCell ref="AK74:AL75"/>
    <mergeCell ref="AM74:AN75"/>
    <mergeCell ref="G74:H75"/>
    <mergeCell ref="I74:T75"/>
    <mergeCell ref="U74:W75"/>
    <mergeCell ref="X74:Z75"/>
    <mergeCell ref="AA74:AA75"/>
    <mergeCell ref="AB74:AB75"/>
    <mergeCell ref="BA76:BB76"/>
    <mergeCell ref="BC76:BD76"/>
    <mergeCell ref="BC72:BD72"/>
    <mergeCell ref="BE72:BF72"/>
    <mergeCell ref="BG72:BH72"/>
    <mergeCell ref="BI72:BJ72"/>
    <mergeCell ref="BK72:BL72"/>
    <mergeCell ref="AO72:AP73"/>
    <mergeCell ref="AQ72:AR73"/>
    <mergeCell ref="AS72:AT73"/>
    <mergeCell ref="AU72:AV73"/>
    <mergeCell ref="AW72:AX72"/>
    <mergeCell ref="AY72:AZ72"/>
    <mergeCell ref="AC72:AD73"/>
    <mergeCell ref="AE72:AF73"/>
    <mergeCell ref="AG72:AH73"/>
    <mergeCell ref="AI72:AJ73"/>
    <mergeCell ref="AK72:AL73"/>
    <mergeCell ref="AM72:AN73"/>
    <mergeCell ref="BC70:BD70"/>
    <mergeCell ref="BE70:BF70"/>
    <mergeCell ref="BG70:BH70"/>
    <mergeCell ref="BI70:BJ70"/>
    <mergeCell ref="BK70:BL70"/>
    <mergeCell ref="AO70:AP71"/>
    <mergeCell ref="AQ70:AR71"/>
    <mergeCell ref="AS70:AT71"/>
    <mergeCell ref="AU70:AV71"/>
    <mergeCell ref="AW70:AX70"/>
    <mergeCell ref="AY70:AZ70"/>
    <mergeCell ref="AC70:AD71"/>
    <mergeCell ref="AE70:AF71"/>
    <mergeCell ref="AG70:AH71"/>
    <mergeCell ref="AI70:AJ71"/>
    <mergeCell ref="AK70:AL71"/>
    <mergeCell ref="AM70:AN71"/>
    <mergeCell ref="AS68:AT69"/>
    <mergeCell ref="AU68:AV69"/>
    <mergeCell ref="AW68:AX68"/>
    <mergeCell ref="AY68:AZ68"/>
    <mergeCell ref="AC68:AD69"/>
    <mergeCell ref="AE68:AF69"/>
    <mergeCell ref="AG68:AH69"/>
    <mergeCell ref="AI68:AJ69"/>
    <mergeCell ref="AK68:AL69"/>
    <mergeCell ref="AM68:AN69"/>
    <mergeCell ref="G72:H73"/>
    <mergeCell ref="I72:T73"/>
    <mergeCell ref="U72:W73"/>
    <mergeCell ref="X72:Z73"/>
    <mergeCell ref="AA72:AA73"/>
    <mergeCell ref="AB72:AB73"/>
    <mergeCell ref="BA70:BB70"/>
    <mergeCell ref="G70:H71"/>
    <mergeCell ref="I70:T71"/>
    <mergeCell ref="U70:W71"/>
    <mergeCell ref="X70:Z71"/>
    <mergeCell ref="AA70:AA71"/>
    <mergeCell ref="AB70:AB71"/>
    <mergeCell ref="BA72:BB72"/>
    <mergeCell ref="G68:H69"/>
    <mergeCell ref="I68:T69"/>
    <mergeCell ref="U68:W69"/>
    <mergeCell ref="X68:Z69"/>
    <mergeCell ref="AA68:AA69"/>
    <mergeCell ref="AB68:AB69"/>
    <mergeCell ref="BA68:BB68"/>
    <mergeCell ref="BC65:BD66"/>
    <mergeCell ref="BE65:BF66"/>
    <mergeCell ref="BG65:BH66"/>
    <mergeCell ref="BI65:BJ66"/>
    <mergeCell ref="BK65:BL66"/>
    <mergeCell ref="G67:BL67"/>
    <mergeCell ref="AQ65:AR66"/>
    <mergeCell ref="AS65:AT66"/>
    <mergeCell ref="AU65:AV66"/>
    <mergeCell ref="AW65:AX66"/>
    <mergeCell ref="AY65:AZ66"/>
    <mergeCell ref="BA65:BB66"/>
    <mergeCell ref="AE65:AF66"/>
    <mergeCell ref="AG65:AH66"/>
    <mergeCell ref="AI65:AJ66"/>
    <mergeCell ref="AK65:AL66"/>
    <mergeCell ref="AM65:AN66"/>
    <mergeCell ref="AO65:AP66"/>
    <mergeCell ref="BC68:BD68"/>
    <mergeCell ref="BE68:BF68"/>
    <mergeCell ref="BG68:BH68"/>
    <mergeCell ref="BI68:BJ68"/>
    <mergeCell ref="BK68:BL68"/>
    <mergeCell ref="AO68:AP69"/>
    <mergeCell ref="AQ68:AR69"/>
    <mergeCell ref="BK63:BL63"/>
    <mergeCell ref="G65:H66"/>
    <mergeCell ref="I65:T66"/>
    <mergeCell ref="U65:W66"/>
    <mergeCell ref="X65:Z66"/>
    <mergeCell ref="AA65:AA66"/>
    <mergeCell ref="AB65:AB66"/>
    <mergeCell ref="AC65:AD66"/>
    <mergeCell ref="AU63:AV64"/>
    <mergeCell ref="AW63:AX63"/>
    <mergeCell ref="AY63:AZ63"/>
    <mergeCell ref="BA63:BB63"/>
    <mergeCell ref="BC63:BD63"/>
    <mergeCell ref="BE63:BF63"/>
    <mergeCell ref="AI63:AJ64"/>
    <mergeCell ref="AK63:AL64"/>
    <mergeCell ref="AM63:AN64"/>
    <mergeCell ref="AO63:AP64"/>
    <mergeCell ref="AQ63:AR64"/>
    <mergeCell ref="AS63:AT64"/>
    <mergeCell ref="G63:H64"/>
    <mergeCell ref="I63:T64"/>
    <mergeCell ref="U63:W64"/>
    <mergeCell ref="X63:Z64"/>
    <mergeCell ref="AA63:AA64"/>
    <mergeCell ref="BK61:BL61"/>
    <mergeCell ref="G59:H60"/>
    <mergeCell ref="I59:T60"/>
    <mergeCell ref="U59:W60"/>
    <mergeCell ref="X59:Z60"/>
    <mergeCell ref="AA59:AA60"/>
    <mergeCell ref="AB59:AB60"/>
    <mergeCell ref="AC59:AD60"/>
    <mergeCell ref="AB63:AB64"/>
    <mergeCell ref="AC63:AD64"/>
    <mergeCell ref="AE63:AF64"/>
    <mergeCell ref="AG63:AH64"/>
    <mergeCell ref="AY61:AZ61"/>
    <mergeCell ref="BA61:BB61"/>
    <mergeCell ref="BC61:BD61"/>
    <mergeCell ref="BE61:BF61"/>
    <mergeCell ref="BG61:BH61"/>
    <mergeCell ref="BI61:BJ61"/>
    <mergeCell ref="AM61:AN62"/>
    <mergeCell ref="AO61:AP62"/>
    <mergeCell ref="AQ61:AR62"/>
    <mergeCell ref="AS61:AT62"/>
    <mergeCell ref="AU61:AV62"/>
    <mergeCell ref="AW61:AX61"/>
    <mergeCell ref="AB61:AB62"/>
    <mergeCell ref="AC61:AD62"/>
    <mergeCell ref="AE61:AF62"/>
    <mergeCell ref="AG61:AH62"/>
    <mergeCell ref="AI61:AJ62"/>
    <mergeCell ref="AK61:AL62"/>
    <mergeCell ref="BG63:BH63"/>
    <mergeCell ref="BI63:BJ63"/>
    <mergeCell ref="G61:H62"/>
    <mergeCell ref="I61:T62"/>
    <mergeCell ref="U61:W62"/>
    <mergeCell ref="X61:Z62"/>
    <mergeCell ref="AA61:AA62"/>
    <mergeCell ref="AQ59:AR60"/>
    <mergeCell ref="AS59:AT60"/>
    <mergeCell ref="AU59:AV60"/>
    <mergeCell ref="AW59:AX59"/>
    <mergeCell ref="AY59:AZ59"/>
    <mergeCell ref="BA59:BB59"/>
    <mergeCell ref="AE59:AF60"/>
    <mergeCell ref="AG59:AH60"/>
    <mergeCell ref="AI59:AJ60"/>
    <mergeCell ref="AK59:AL60"/>
    <mergeCell ref="AM59:AN60"/>
    <mergeCell ref="AO59:AP60"/>
    <mergeCell ref="BC59:BD59"/>
    <mergeCell ref="BE59:BF59"/>
    <mergeCell ref="BK55:BL55"/>
    <mergeCell ref="G57:H58"/>
    <mergeCell ref="I57:T58"/>
    <mergeCell ref="U57:W58"/>
    <mergeCell ref="X57:Z58"/>
    <mergeCell ref="AA57:AA58"/>
    <mergeCell ref="AB57:AB58"/>
    <mergeCell ref="AC57:AD58"/>
    <mergeCell ref="AE57:AF58"/>
    <mergeCell ref="AG57:AH58"/>
    <mergeCell ref="AY55:AZ55"/>
    <mergeCell ref="BA55:BB55"/>
    <mergeCell ref="BC55:BD55"/>
    <mergeCell ref="BE55:BF55"/>
    <mergeCell ref="BG55:BH55"/>
    <mergeCell ref="BI55:BJ55"/>
    <mergeCell ref="AM55:AN56"/>
    <mergeCell ref="AO55:AP56"/>
    <mergeCell ref="BG59:BH59"/>
    <mergeCell ref="BI59:BJ59"/>
    <mergeCell ref="BK59:BL59"/>
    <mergeCell ref="AQ55:AR56"/>
    <mergeCell ref="AS55:AT56"/>
    <mergeCell ref="AU55:AV56"/>
    <mergeCell ref="AW55:AX55"/>
    <mergeCell ref="AB55:AB56"/>
    <mergeCell ref="AC55:AD56"/>
    <mergeCell ref="AE55:AF56"/>
    <mergeCell ref="AG55:AH56"/>
    <mergeCell ref="AI55:AJ56"/>
    <mergeCell ref="AK55:AL56"/>
    <mergeCell ref="BG57:BH57"/>
    <mergeCell ref="BI57:BJ57"/>
    <mergeCell ref="BK57:BL57"/>
    <mergeCell ref="G55:H56"/>
    <mergeCell ref="I55:T56"/>
    <mergeCell ref="U55:W56"/>
    <mergeCell ref="X55:Z56"/>
    <mergeCell ref="AA55:AA56"/>
    <mergeCell ref="AU57:AV58"/>
    <mergeCell ref="AW57:AX57"/>
    <mergeCell ref="AY57:AZ57"/>
    <mergeCell ref="BA57:BB57"/>
    <mergeCell ref="BC57:BD57"/>
    <mergeCell ref="BE57:BF57"/>
    <mergeCell ref="AI57:AJ58"/>
    <mergeCell ref="AK57:AL58"/>
    <mergeCell ref="AM57:AN58"/>
    <mergeCell ref="AO57:AP58"/>
    <mergeCell ref="AQ57:AR58"/>
    <mergeCell ref="AS57:AT58"/>
    <mergeCell ref="AQ53:AR54"/>
    <mergeCell ref="AS53:AT54"/>
    <mergeCell ref="AU53:AV54"/>
    <mergeCell ref="AW53:AX53"/>
    <mergeCell ref="AY53:AZ53"/>
    <mergeCell ref="BA53:BB53"/>
    <mergeCell ref="AE53:AF54"/>
    <mergeCell ref="AG53:AH54"/>
    <mergeCell ref="AI53:AJ54"/>
    <mergeCell ref="AK53:AL54"/>
    <mergeCell ref="AM53:AN54"/>
    <mergeCell ref="AO53:AP54"/>
    <mergeCell ref="BK51:BL51"/>
    <mergeCell ref="G53:H54"/>
    <mergeCell ref="I53:T54"/>
    <mergeCell ref="U53:W54"/>
    <mergeCell ref="X53:Z54"/>
    <mergeCell ref="AA53:AA54"/>
    <mergeCell ref="AB53:AB54"/>
    <mergeCell ref="AC53:AD54"/>
    <mergeCell ref="AU51:AV52"/>
    <mergeCell ref="AW51:AX51"/>
    <mergeCell ref="AY51:AZ51"/>
    <mergeCell ref="BA51:BB51"/>
    <mergeCell ref="BC51:BD51"/>
    <mergeCell ref="BE51:BF51"/>
    <mergeCell ref="AI51:AJ52"/>
    <mergeCell ref="AK51:AL52"/>
    <mergeCell ref="AM51:AN52"/>
    <mergeCell ref="AO51:AP52"/>
    <mergeCell ref="AQ51:AR52"/>
    <mergeCell ref="AS51:AT52"/>
    <mergeCell ref="BC53:BD53"/>
    <mergeCell ref="BE53:BF53"/>
    <mergeCell ref="BG53:BH53"/>
    <mergeCell ref="BI53:BJ53"/>
    <mergeCell ref="BK53:BL53"/>
    <mergeCell ref="G51:H52"/>
    <mergeCell ref="I51:T52"/>
    <mergeCell ref="U51:W52"/>
    <mergeCell ref="X51:Z52"/>
    <mergeCell ref="AA51:AA52"/>
    <mergeCell ref="AB51:AB52"/>
    <mergeCell ref="AC51:AD52"/>
    <mergeCell ref="AE51:AF52"/>
    <mergeCell ref="AG51:AH52"/>
    <mergeCell ref="AY49:AZ49"/>
    <mergeCell ref="BA49:BB49"/>
    <mergeCell ref="BC49:BD49"/>
    <mergeCell ref="BE49:BF49"/>
    <mergeCell ref="BG49:BH49"/>
    <mergeCell ref="BI49:BJ49"/>
    <mergeCell ref="AM49:AN50"/>
    <mergeCell ref="AO49:AP50"/>
    <mergeCell ref="AQ49:AR50"/>
    <mergeCell ref="AS49:AT50"/>
    <mergeCell ref="AU49:AV50"/>
    <mergeCell ref="AW49:AX49"/>
    <mergeCell ref="AB49:AB50"/>
    <mergeCell ref="AC49:AD50"/>
    <mergeCell ref="AE49:AF50"/>
    <mergeCell ref="AG49:AH50"/>
    <mergeCell ref="AI49:AJ50"/>
    <mergeCell ref="AK49:AL50"/>
    <mergeCell ref="BG51:BH51"/>
    <mergeCell ref="BI51:BJ51"/>
    <mergeCell ref="BC47:BD47"/>
    <mergeCell ref="BE47:BF47"/>
    <mergeCell ref="BG47:BH47"/>
    <mergeCell ref="BI47:BJ47"/>
    <mergeCell ref="BK47:BL47"/>
    <mergeCell ref="G49:H50"/>
    <mergeCell ref="I49:T50"/>
    <mergeCell ref="U49:W50"/>
    <mergeCell ref="X49:Z50"/>
    <mergeCell ref="AA49:AA50"/>
    <mergeCell ref="AQ47:AR48"/>
    <mergeCell ref="AS47:AT48"/>
    <mergeCell ref="AU47:AV48"/>
    <mergeCell ref="AW47:AX47"/>
    <mergeCell ref="AY47:AZ47"/>
    <mergeCell ref="BA47:BB47"/>
    <mergeCell ref="AE47:AF48"/>
    <mergeCell ref="AG47:AH48"/>
    <mergeCell ref="AI47:AJ48"/>
    <mergeCell ref="AK47:AL48"/>
    <mergeCell ref="AM47:AN48"/>
    <mergeCell ref="AO47:AP48"/>
    <mergeCell ref="BK49:BL49"/>
    <mergeCell ref="AU44:AV44"/>
    <mergeCell ref="G45:BL45"/>
    <mergeCell ref="G46:BL46"/>
    <mergeCell ref="G47:H48"/>
    <mergeCell ref="I47:T48"/>
    <mergeCell ref="U47:W48"/>
    <mergeCell ref="X47:Z48"/>
    <mergeCell ref="AA47:AA48"/>
    <mergeCell ref="AB47:AB48"/>
    <mergeCell ref="AC47:AD48"/>
    <mergeCell ref="AI44:AJ44"/>
    <mergeCell ref="AK44:AL44"/>
    <mergeCell ref="AM44:AN44"/>
    <mergeCell ref="AO44:AP44"/>
    <mergeCell ref="AQ44:AR44"/>
    <mergeCell ref="AS44:AT44"/>
    <mergeCell ref="BG38:BH42"/>
    <mergeCell ref="BI38:BJ42"/>
    <mergeCell ref="BK38:BL42"/>
    <mergeCell ref="G44:H44"/>
    <mergeCell ref="I44:T44"/>
    <mergeCell ref="U44:W44"/>
    <mergeCell ref="X44:Z44"/>
    <mergeCell ref="AC44:AD44"/>
    <mergeCell ref="AE44:AF44"/>
    <mergeCell ref="AG44:AH44"/>
    <mergeCell ref="U36:W43"/>
    <mergeCell ref="X36:Z43"/>
    <mergeCell ref="AA36:AA43"/>
    <mergeCell ref="AB36:AB43"/>
    <mergeCell ref="AC36:AD43"/>
    <mergeCell ref="AI37:AJ43"/>
    <mergeCell ref="BK37:BL37"/>
    <mergeCell ref="BM37:BN37"/>
    <mergeCell ref="AW38:AX42"/>
    <mergeCell ref="AY38:AZ42"/>
    <mergeCell ref="BA38:BB42"/>
    <mergeCell ref="BC38:BD42"/>
    <mergeCell ref="BE38:BF42"/>
    <mergeCell ref="AQ37:AR43"/>
    <mergeCell ref="AS37:AT43"/>
    <mergeCell ref="AW37:AX37"/>
    <mergeCell ref="AY37:AZ37"/>
    <mergeCell ref="BA37:BB37"/>
    <mergeCell ref="BC37:BD37"/>
    <mergeCell ref="BA36:BB36"/>
    <mergeCell ref="BC36:BD36"/>
    <mergeCell ref="BE36:BF36"/>
    <mergeCell ref="BG36:BH36"/>
    <mergeCell ref="BI36:BJ36"/>
    <mergeCell ref="BK36:BL36"/>
    <mergeCell ref="AW36:AX36"/>
    <mergeCell ref="AK37:AL43"/>
    <mergeCell ref="AM37:AN43"/>
    <mergeCell ref="AO37:AP43"/>
    <mergeCell ref="AI33:AV33"/>
    <mergeCell ref="AW33:BL33"/>
    <mergeCell ref="AI34:AR36"/>
    <mergeCell ref="AS34:AT36"/>
    <mergeCell ref="AU34:AV43"/>
    <mergeCell ref="AW34:AZ35"/>
    <mergeCell ref="BA34:BD35"/>
    <mergeCell ref="BE34:BH35"/>
    <mergeCell ref="BI34:BL35"/>
    <mergeCell ref="AY36:AZ36"/>
    <mergeCell ref="AT29:BD29"/>
    <mergeCell ref="BE29:BF29"/>
    <mergeCell ref="BG29:BL29"/>
    <mergeCell ref="A30:BN31"/>
    <mergeCell ref="G32:BL32"/>
    <mergeCell ref="G33:H43"/>
    <mergeCell ref="I33:T43"/>
    <mergeCell ref="U33:AD35"/>
    <mergeCell ref="AE33:AF43"/>
    <mergeCell ref="AG33:AH43"/>
    <mergeCell ref="V29:AA29"/>
    <mergeCell ref="AB29:AC29"/>
    <mergeCell ref="AD29:AI29"/>
    <mergeCell ref="AJ29:AK29"/>
    <mergeCell ref="AL29:AQ29"/>
    <mergeCell ref="AR29:AS29"/>
    <mergeCell ref="BE37:BF37"/>
    <mergeCell ref="BG37:BH37"/>
    <mergeCell ref="BI37:BJ37"/>
    <mergeCell ref="BC27:BD27"/>
    <mergeCell ref="BE27:BF27"/>
    <mergeCell ref="BG27:BH27"/>
    <mergeCell ref="BK27:BL27"/>
    <mergeCell ref="Q28:AB28"/>
    <mergeCell ref="D29:E29"/>
    <mergeCell ref="F29:K29"/>
    <mergeCell ref="L29:M29"/>
    <mergeCell ref="N29:S29"/>
    <mergeCell ref="T29:U29"/>
    <mergeCell ref="BC25:BD25"/>
    <mergeCell ref="BE25:BF25"/>
    <mergeCell ref="BG25:BH25"/>
    <mergeCell ref="BK25:BL25"/>
    <mergeCell ref="BC26:BD26"/>
    <mergeCell ref="BE26:BF26"/>
    <mergeCell ref="BG26:BH26"/>
    <mergeCell ref="BK26:BL26"/>
    <mergeCell ref="AK21:AK23"/>
    <mergeCell ref="K21:K23"/>
    <mergeCell ref="L21:O23"/>
    <mergeCell ref="P21:S23"/>
    <mergeCell ref="T21:T23"/>
    <mergeCell ref="U21:W23"/>
    <mergeCell ref="X21:X23"/>
    <mergeCell ref="G15:T15"/>
    <mergeCell ref="AV15:AW15"/>
    <mergeCell ref="X17:AT17"/>
    <mergeCell ref="B20:BB20"/>
    <mergeCell ref="BC20:BN20"/>
    <mergeCell ref="BM21:BM23"/>
    <mergeCell ref="BN21:BN23"/>
    <mergeCell ref="BC24:BD24"/>
    <mergeCell ref="BE24:BF24"/>
    <mergeCell ref="BG24:BH24"/>
    <mergeCell ref="BK24:BL24"/>
    <mergeCell ref="BC21:BD23"/>
    <mergeCell ref="BE21:BF23"/>
    <mergeCell ref="BG21:BH23"/>
    <mergeCell ref="BI21:BI23"/>
    <mergeCell ref="BJ21:BJ23"/>
    <mergeCell ref="BK21:BL23"/>
    <mergeCell ref="AL21:AO23"/>
    <mergeCell ref="AP21:AS23"/>
    <mergeCell ref="AT21:AT23"/>
    <mergeCell ref="AU21:AW23"/>
    <mergeCell ref="AX21:AX23"/>
    <mergeCell ref="AY21:BB23"/>
    <mergeCell ref="BJ1:BN2"/>
    <mergeCell ref="A2:R4"/>
    <mergeCell ref="U2:AW2"/>
    <mergeCell ref="T3:AX3"/>
    <mergeCell ref="AZ3:BN5"/>
    <mergeCell ref="Z4:AQ5"/>
    <mergeCell ref="A21:A23"/>
    <mergeCell ref="B21:B23"/>
    <mergeCell ref="C21:F23"/>
    <mergeCell ref="G21:G23"/>
    <mergeCell ref="H21:J23"/>
    <mergeCell ref="J13:T13"/>
    <mergeCell ref="X13:AT13"/>
    <mergeCell ref="AV13:AW13"/>
    <mergeCell ref="D14:T14"/>
    <mergeCell ref="AF14:AS14"/>
    <mergeCell ref="AV14:AW14"/>
    <mergeCell ref="D6:T6"/>
    <mergeCell ref="AZ6:BN11"/>
    <mergeCell ref="A7:A14"/>
    <mergeCell ref="X7:AT7"/>
    <mergeCell ref="D8:T8"/>
    <mergeCell ref="D10:T10"/>
    <mergeCell ref="AB10:AS10"/>
    <mergeCell ref="X11:AT11"/>
    <mergeCell ref="D12:T12"/>
    <mergeCell ref="AC12:AT12"/>
    <mergeCell ref="Y21:AA23"/>
    <mergeCell ref="AB21:AB23"/>
    <mergeCell ref="AC21:AF23"/>
    <mergeCell ref="AG21:AG23"/>
    <mergeCell ref="AH21:AJ2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zoomScale="120" zoomScaleNormal="120" workbookViewId="0">
      <selection activeCell="G1" sqref="G1:G16"/>
    </sheetView>
  </sheetViews>
  <sheetFormatPr defaultColWidth="11" defaultRowHeight="15.75" x14ac:dyDescent="0.25"/>
  <cols>
    <col min="2" max="2" width="62.375" bestFit="1" customWidth="1"/>
    <col min="3" max="3" width="3.125" customWidth="1"/>
    <col min="4" max="4" width="4.375" customWidth="1"/>
    <col min="5" max="6" width="4.125" customWidth="1"/>
    <col min="7" max="7" width="4" customWidth="1"/>
    <col min="8" max="8" width="4.125" customWidth="1"/>
    <col min="9" max="9" width="4" customWidth="1"/>
    <col min="10" max="10" width="3.875" customWidth="1"/>
    <col min="11" max="11" width="5" customWidth="1"/>
  </cols>
  <sheetData>
    <row r="1" spans="1:11" x14ac:dyDescent="0.25">
      <c r="A1" s="102">
        <v>1</v>
      </c>
      <c r="B1" s="103" t="s">
        <v>184</v>
      </c>
      <c r="C1" s="108">
        <v>3</v>
      </c>
      <c r="D1" s="108">
        <v>6</v>
      </c>
      <c r="E1" s="108">
        <v>2</v>
      </c>
      <c r="F1" s="108">
        <v>1</v>
      </c>
      <c r="G1" s="108">
        <v>1</v>
      </c>
      <c r="H1" s="108">
        <v>1</v>
      </c>
      <c r="I1" s="108">
        <v>1</v>
      </c>
      <c r="J1" s="109">
        <v>3</v>
      </c>
      <c r="K1" s="114">
        <f t="shared" ref="K1:K29" si="0">SUM(C1:J1)</f>
        <v>18</v>
      </c>
    </row>
    <row r="2" spans="1:11" x14ac:dyDescent="0.25">
      <c r="A2" s="102">
        <v>2</v>
      </c>
      <c r="B2" s="103" t="s">
        <v>185</v>
      </c>
      <c r="C2" s="108"/>
      <c r="D2" s="108"/>
      <c r="E2" s="108">
        <v>2</v>
      </c>
      <c r="F2" s="108">
        <v>2</v>
      </c>
      <c r="G2" s="108">
        <v>3</v>
      </c>
      <c r="H2" s="108">
        <v>1</v>
      </c>
      <c r="I2" s="110">
        <v>2</v>
      </c>
      <c r="J2" s="109"/>
      <c r="K2" s="114">
        <f t="shared" si="0"/>
        <v>10</v>
      </c>
    </row>
    <row r="3" spans="1:11" x14ac:dyDescent="0.25">
      <c r="A3" s="102">
        <v>3</v>
      </c>
      <c r="B3" s="103" t="s">
        <v>160</v>
      </c>
      <c r="C3" s="108">
        <v>5</v>
      </c>
      <c r="D3" s="108">
        <v>6</v>
      </c>
      <c r="E3" s="108">
        <v>2</v>
      </c>
      <c r="F3" s="108">
        <v>2</v>
      </c>
      <c r="G3" s="108">
        <v>2</v>
      </c>
      <c r="H3" s="108">
        <v>2</v>
      </c>
      <c r="I3" s="108">
        <v>1</v>
      </c>
      <c r="J3" s="109">
        <v>4</v>
      </c>
      <c r="K3" s="114">
        <f t="shared" si="0"/>
        <v>24</v>
      </c>
    </row>
    <row r="4" spans="1:11" x14ac:dyDescent="0.25">
      <c r="A4" s="102">
        <v>4</v>
      </c>
      <c r="B4" s="103" t="s">
        <v>171</v>
      </c>
      <c r="C4" s="108">
        <v>5</v>
      </c>
      <c r="D4" s="108">
        <v>6</v>
      </c>
      <c r="E4" s="108">
        <v>2</v>
      </c>
      <c r="F4" s="108">
        <v>1</v>
      </c>
      <c r="G4" s="108">
        <v>3</v>
      </c>
      <c r="H4" s="108">
        <v>1</v>
      </c>
      <c r="I4" s="108">
        <v>2</v>
      </c>
      <c r="J4" s="109">
        <v>4</v>
      </c>
      <c r="K4" s="114">
        <f t="shared" si="0"/>
        <v>24</v>
      </c>
    </row>
    <row r="5" spans="1:11" x14ac:dyDescent="0.25">
      <c r="A5" s="102">
        <v>5</v>
      </c>
      <c r="B5" s="103" t="s">
        <v>161</v>
      </c>
      <c r="C5" s="108"/>
      <c r="D5" s="108"/>
      <c r="E5" s="108">
        <v>3</v>
      </c>
      <c r="F5" s="108">
        <v>1</v>
      </c>
      <c r="G5" s="108">
        <v>2</v>
      </c>
      <c r="H5" s="108">
        <v>1</v>
      </c>
      <c r="I5" s="108">
        <v>2</v>
      </c>
      <c r="J5" s="109"/>
      <c r="K5" s="114">
        <f t="shared" si="0"/>
        <v>9</v>
      </c>
    </row>
    <row r="6" spans="1:11" x14ac:dyDescent="0.25">
      <c r="A6" s="102">
        <v>6</v>
      </c>
      <c r="B6" s="103" t="s">
        <v>162</v>
      </c>
      <c r="C6" s="108"/>
      <c r="D6" s="108"/>
      <c r="E6" s="108"/>
      <c r="F6" s="108"/>
      <c r="G6" s="108">
        <v>2</v>
      </c>
      <c r="H6" s="108">
        <v>1</v>
      </c>
      <c r="I6" s="108">
        <v>1</v>
      </c>
      <c r="J6" s="109">
        <v>5</v>
      </c>
      <c r="K6" s="101">
        <f t="shared" si="0"/>
        <v>9</v>
      </c>
    </row>
    <row r="7" spans="1:11" x14ac:dyDescent="0.25">
      <c r="A7" s="102">
        <v>7</v>
      </c>
      <c r="B7" s="103" t="s">
        <v>148</v>
      </c>
      <c r="C7" s="108">
        <v>3</v>
      </c>
      <c r="D7" s="108"/>
      <c r="E7" s="108"/>
      <c r="F7" s="108"/>
      <c r="G7" s="108"/>
      <c r="H7" s="108"/>
      <c r="I7" s="108"/>
      <c r="J7" s="109"/>
      <c r="K7" s="114">
        <f t="shared" si="0"/>
        <v>3</v>
      </c>
    </row>
    <row r="8" spans="1:11" x14ac:dyDescent="0.25">
      <c r="A8" s="102">
        <v>8</v>
      </c>
      <c r="B8" s="103" t="s">
        <v>149</v>
      </c>
      <c r="C8" s="108">
        <v>2</v>
      </c>
      <c r="D8" s="108">
        <v>2</v>
      </c>
      <c r="E8" s="108"/>
      <c r="F8" s="108"/>
      <c r="G8" s="108"/>
      <c r="H8" s="108"/>
      <c r="I8" s="108"/>
      <c r="J8" s="109"/>
      <c r="K8" s="114">
        <f t="shared" si="0"/>
        <v>4</v>
      </c>
    </row>
    <row r="9" spans="1:11" x14ac:dyDescent="0.25">
      <c r="A9" s="102">
        <v>9</v>
      </c>
      <c r="B9" s="103" t="s">
        <v>92</v>
      </c>
      <c r="C9" s="108"/>
      <c r="D9" s="108"/>
      <c r="E9" s="108">
        <v>2</v>
      </c>
      <c r="F9" s="111">
        <v>2</v>
      </c>
      <c r="G9" s="108"/>
      <c r="H9" s="108"/>
      <c r="I9" s="108"/>
      <c r="J9" s="109"/>
      <c r="K9" s="114">
        <f t="shared" si="0"/>
        <v>4</v>
      </c>
    </row>
    <row r="10" spans="1:11" x14ac:dyDescent="0.25">
      <c r="A10" s="102">
        <v>10</v>
      </c>
      <c r="B10" s="103" t="s">
        <v>213</v>
      </c>
      <c r="C10" s="108"/>
      <c r="D10" s="108"/>
      <c r="E10" s="108"/>
      <c r="F10" s="108"/>
      <c r="G10" s="108"/>
      <c r="H10" s="108">
        <v>3</v>
      </c>
      <c r="I10" s="108"/>
      <c r="J10" s="109"/>
      <c r="K10" s="115">
        <f t="shared" si="0"/>
        <v>3</v>
      </c>
    </row>
    <row r="11" spans="1:11" x14ac:dyDescent="0.25">
      <c r="A11" s="102">
        <v>11</v>
      </c>
      <c r="B11" s="103" t="s">
        <v>94</v>
      </c>
      <c r="C11" s="108">
        <v>2</v>
      </c>
      <c r="D11" s="108">
        <v>2</v>
      </c>
      <c r="E11" s="108"/>
      <c r="F11" s="108"/>
      <c r="G11" s="108"/>
      <c r="H11" s="108"/>
      <c r="I11" s="108"/>
      <c r="J11" s="109"/>
      <c r="K11" s="114">
        <f>SUM(C11:J11)</f>
        <v>4</v>
      </c>
    </row>
    <row r="12" spans="1:11" x14ac:dyDescent="0.25">
      <c r="A12" s="102">
        <v>12</v>
      </c>
      <c r="B12" s="103" t="s">
        <v>143</v>
      </c>
      <c r="C12" s="108"/>
      <c r="D12" s="108"/>
      <c r="E12" s="108"/>
      <c r="F12" s="108">
        <v>1</v>
      </c>
      <c r="G12" s="108">
        <v>3</v>
      </c>
      <c r="H12" s="108"/>
      <c r="I12" s="108"/>
      <c r="J12" s="109"/>
      <c r="K12" s="114">
        <f>SUM(C12:J12)</f>
        <v>4</v>
      </c>
    </row>
    <row r="13" spans="1:11" x14ac:dyDescent="0.25">
      <c r="A13" s="102">
        <v>13</v>
      </c>
      <c r="B13" s="103" t="s">
        <v>211</v>
      </c>
      <c r="C13" s="108"/>
      <c r="D13" s="108"/>
      <c r="E13" s="108">
        <v>3</v>
      </c>
      <c r="F13" s="108"/>
      <c r="G13" s="108"/>
      <c r="H13" s="108"/>
      <c r="I13" s="108"/>
      <c r="J13" s="109"/>
      <c r="K13" s="114">
        <f>SUM(C13:J13)</f>
        <v>3</v>
      </c>
    </row>
    <row r="14" spans="1:11" x14ac:dyDescent="0.25">
      <c r="A14" s="102">
        <v>14</v>
      </c>
      <c r="B14" s="103" t="s">
        <v>95</v>
      </c>
      <c r="C14" s="108"/>
      <c r="D14" s="108"/>
      <c r="E14" s="108"/>
      <c r="F14" s="108"/>
      <c r="G14" s="108"/>
      <c r="H14" s="108">
        <v>2</v>
      </c>
      <c r="I14" s="108">
        <v>2</v>
      </c>
      <c r="J14" s="109"/>
      <c r="K14" s="114">
        <f>SUM(C14:J14)</f>
        <v>4</v>
      </c>
    </row>
    <row r="15" spans="1:11" x14ac:dyDescent="0.25">
      <c r="A15" s="102">
        <v>15</v>
      </c>
      <c r="B15" s="103" t="s">
        <v>96</v>
      </c>
      <c r="C15" s="108">
        <v>4</v>
      </c>
      <c r="D15" s="108"/>
      <c r="E15" s="108"/>
      <c r="F15" s="108"/>
      <c r="G15" s="108"/>
      <c r="H15" s="108"/>
      <c r="I15" s="108"/>
      <c r="J15" s="109"/>
      <c r="K15" s="101">
        <f t="shared" si="0"/>
        <v>4</v>
      </c>
    </row>
    <row r="16" spans="1:11" x14ac:dyDescent="0.25">
      <c r="A16" s="102">
        <v>16</v>
      </c>
      <c r="B16" s="103" t="s">
        <v>178</v>
      </c>
      <c r="C16" s="108"/>
      <c r="D16" s="108"/>
      <c r="E16" s="108"/>
      <c r="F16" s="108">
        <v>5</v>
      </c>
      <c r="G16" s="108"/>
      <c r="H16" s="108"/>
      <c r="I16" s="108"/>
      <c r="J16" s="109"/>
      <c r="K16" s="101">
        <f t="shared" si="0"/>
        <v>5</v>
      </c>
    </row>
    <row r="17" spans="1:11" x14ac:dyDescent="0.25">
      <c r="A17" s="102">
        <v>17</v>
      </c>
      <c r="B17" s="103" t="s">
        <v>98</v>
      </c>
      <c r="C17" s="108"/>
      <c r="D17" s="108"/>
      <c r="E17" s="108"/>
      <c r="F17" s="108"/>
      <c r="G17" s="108"/>
      <c r="H17" s="108">
        <v>6</v>
      </c>
      <c r="I17" s="108"/>
      <c r="J17" s="109"/>
      <c r="K17" s="101">
        <f t="shared" si="0"/>
        <v>6</v>
      </c>
    </row>
    <row r="18" spans="1:11" x14ac:dyDescent="0.25">
      <c r="A18" s="102">
        <v>18</v>
      </c>
      <c r="B18" s="103" t="s">
        <v>99</v>
      </c>
      <c r="C18" s="108"/>
      <c r="D18" s="108"/>
      <c r="E18" s="108"/>
      <c r="F18" s="108"/>
      <c r="G18" s="108"/>
      <c r="H18" s="108"/>
      <c r="I18" s="108">
        <v>9</v>
      </c>
      <c r="J18" s="109"/>
      <c r="K18" s="101">
        <f t="shared" si="0"/>
        <v>9</v>
      </c>
    </row>
    <row r="19" spans="1:11" x14ac:dyDescent="0.25">
      <c r="A19" s="102">
        <v>19</v>
      </c>
      <c r="B19" s="103" t="s">
        <v>102</v>
      </c>
      <c r="C19" s="108"/>
      <c r="D19" s="108"/>
      <c r="E19" s="108">
        <v>5</v>
      </c>
      <c r="F19" s="108"/>
      <c r="G19" s="108"/>
      <c r="H19" s="108"/>
      <c r="I19" s="108"/>
      <c r="J19" s="109"/>
      <c r="K19" s="101">
        <f t="shared" si="0"/>
        <v>5</v>
      </c>
    </row>
    <row r="20" spans="1:11" x14ac:dyDescent="0.25">
      <c r="A20" s="102">
        <v>20</v>
      </c>
      <c r="B20" s="103" t="s">
        <v>103</v>
      </c>
      <c r="C20" s="108"/>
      <c r="D20" s="108"/>
      <c r="E20" s="108">
        <v>5</v>
      </c>
      <c r="F20" s="108"/>
      <c r="G20" s="108"/>
      <c r="H20" s="108"/>
      <c r="I20" s="108"/>
      <c r="J20" s="109"/>
      <c r="K20" s="101">
        <f t="shared" si="0"/>
        <v>5</v>
      </c>
    </row>
    <row r="21" spans="1:11" x14ac:dyDescent="0.25">
      <c r="A21" s="102">
        <v>21</v>
      </c>
      <c r="B21" s="103" t="s">
        <v>104</v>
      </c>
      <c r="C21" s="108"/>
      <c r="D21" s="108"/>
      <c r="E21" s="108"/>
      <c r="F21" s="108">
        <v>5</v>
      </c>
      <c r="G21" s="108"/>
      <c r="H21" s="108"/>
      <c r="I21" s="108"/>
      <c r="J21" s="109"/>
      <c r="K21" s="101">
        <f t="shared" si="0"/>
        <v>5</v>
      </c>
    </row>
    <row r="22" spans="1:11" x14ac:dyDescent="0.25">
      <c r="A22" s="102">
        <v>22</v>
      </c>
      <c r="B22" s="103" t="s">
        <v>105</v>
      </c>
      <c r="C22" s="108"/>
      <c r="D22" s="108"/>
      <c r="E22" s="108"/>
      <c r="F22" s="108">
        <v>5</v>
      </c>
      <c r="G22" s="108"/>
      <c r="H22" s="108"/>
      <c r="I22" s="108"/>
      <c r="J22" s="109"/>
      <c r="K22" s="101">
        <f t="shared" si="0"/>
        <v>5</v>
      </c>
    </row>
    <row r="23" spans="1:11" x14ac:dyDescent="0.25">
      <c r="A23" s="102">
        <v>23</v>
      </c>
      <c r="B23" s="103" t="s">
        <v>106</v>
      </c>
      <c r="C23" s="108"/>
      <c r="D23" s="108"/>
      <c r="E23" s="108"/>
      <c r="F23" s="108"/>
      <c r="G23" s="108">
        <v>5</v>
      </c>
      <c r="H23" s="108"/>
      <c r="I23" s="108"/>
      <c r="J23" s="109"/>
      <c r="K23" s="101">
        <f t="shared" si="0"/>
        <v>5</v>
      </c>
    </row>
    <row r="24" spans="1:11" x14ac:dyDescent="0.25">
      <c r="A24" s="102">
        <v>24</v>
      </c>
      <c r="B24" s="103" t="s">
        <v>107</v>
      </c>
      <c r="C24" s="108"/>
      <c r="D24" s="108"/>
      <c r="E24" s="108"/>
      <c r="F24" s="108"/>
      <c r="G24" s="108">
        <v>5</v>
      </c>
      <c r="H24" s="108"/>
      <c r="I24" s="108"/>
      <c r="J24" s="109"/>
      <c r="K24" s="101">
        <f t="shared" si="0"/>
        <v>5</v>
      </c>
    </row>
    <row r="25" spans="1:11" x14ac:dyDescent="0.25">
      <c r="A25" s="102">
        <v>25</v>
      </c>
      <c r="B25" s="103" t="s">
        <v>108</v>
      </c>
      <c r="C25" s="108"/>
      <c r="D25" s="108"/>
      <c r="E25" s="108"/>
      <c r="F25" s="108"/>
      <c r="G25" s="108"/>
      <c r="H25" s="108">
        <v>5</v>
      </c>
      <c r="I25" s="108"/>
      <c r="J25" s="109"/>
      <c r="K25" s="101">
        <f t="shared" si="0"/>
        <v>5</v>
      </c>
    </row>
    <row r="26" spans="1:11" x14ac:dyDescent="0.25">
      <c r="A26" s="102">
        <v>26</v>
      </c>
      <c r="B26" s="103" t="s">
        <v>109</v>
      </c>
      <c r="C26" s="108"/>
      <c r="D26" s="108"/>
      <c r="E26" s="108"/>
      <c r="F26" s="108"/>
      <c r="G26" s="108"/>
      <c r="H26" s="108">
        <v>5</v>
      </c>
      <c r="I26" s="108"/>
      <c r="J26" s="109"/>
      <c r="K26" s="101">
        <f t="shared" si="0"/>
        <v>5</v>
      </c>
    </row>
    <row r="27" spans="1:11" x14ac:dyDescent="0.25">
      <c r="A27" s="102">
        <v>27</v>
      </c>
      <c r="B27" s="103" t="s">
        <v>110</v>
      </c>
      <c r="C27" s="108"/>
      <c r="D27" s="108"/>
      <c r="E27" s="108"/>
      <c r="F27" s="108"/>
      <c r="G27" s="108"/>
      <c r="H27" s="108"/>
      <c r="I27" s="108">
        <v>5</v>
      </c>
      <c r="J27" s="109"/>
      <c r="K27" s="101">
        <f t="shared" si="0"/>
        <v>5</v>
      </c>
    </row>
    <row r="28" spans="1:11" x14ac:dyDescent="0.25">
      <c r="A28" s="102">
        <v>28</v>
      </c>
      <c r="B28" s="103" t="s">
        <v>111</v>
      </c>
      <c r="C28" s="108"/>
      <c r="D28" s="108"/>
      <c r="E28" s="108"/>
      <c r="F28" s="108"/>
      <c r="G28" s="108"/>
      <c r="H28" s="108"/>
      <c r="I28" s="108">
        <v>5</v>
      </c>
      <c r="J28" s="109"/>
      <c r="K28" s="101">
        <f t="shared" si="0"/>
        <v>5</v>
      </c>
    </row>
    <row r="29" spans="1:11" x14ac:dyDescent="0.25">
      <c r="A29" s="102">
        <v>29</v>
      </c>
      <c r="B29" s="103" t="s">
        <v>112</v>
      </c>
      <c r="C29" s="108"/>
      <c r="D29" s="108"/>
      <c r="E29" s="108"/>
      <c r="F29" s="108"/>
      <c r="G29" s="108"/>
      <c r="H29" s="108"/>
      <c r="I29" s="108"/>
      <c r="J29" s="109">
        <v>5</v>
      </c>
      <c r="K29" s="101">
        <f t="shared" si="0"/>
        <v>5</v>
      </c>
    </row>
    <row r="30" spans="1:11" x14ac:dyDescent="0.25">
      <c r="A30" s="102">
        <v>30</v>
      </c>
      <c r="B30" s="103" t="s">
        <v>113</v>
      </c>
      <c r="C30" s="108"/>
      <c r="D30" s="108"/>
      <c r="E30" s="108"/>
      <c r="F30" s="108"/>
      <c r="G30" s="108"/>
      <c r="H30" s="108"/>
      <c r="I30" s="108"/>
      <c r="J30" s="109">
        <v>5</v>
      </c>
      <c r="K30" s="101">
        <f>SUM(C30:J30)</f>
        <v>5</v>
      </c>
    </row>
    <row r="31" spans="1:11" x14ac:dyDescent="0.25">
      <c r="A31" s="102">
        <v>31</v>
      </c>
      <c r="B31" s="103" t="s">
        <v>100</v>
      </c>
      <c r="C31" s="108"/>
      <c r="D31" s="108"/>
      <c r="E31" s="108"/>
      <c r="F31" s="108"/>
      <c r="G31" s="108"/>
      <c r="H31" s="108"/>
      <c r="I31" s="108"/>
      <c r="J31" s="109">
        <v>1</v>
      </c>
      <c r="K31" s="101">
        <f>SUM(C31:J31)</f>
        <v>1</v>
      </c>
    </row>
    <row r="32" spans="1:11" x14ac:dyDescent="0.25">
      <c r="A32" s="106"/>
      <c r="B32" s="107" t="s">
        <v>31</v>
      </c>
      <c r="C32" s="107">
        <f t="shared" ref="C32:K32" si="1">SUM(C1:C31)</f>
        <v>24</v>
      </c>
      <c r="D32" s="107">
        <f t="shared" si="1"/>
        <v>22</v>
      </c>
      <c r="E32" s="107">
        <f t="shared" si="1"/>
        <v>26</v>
      </c>
      <c r="F32" s="107">
        <f t="shared" si="1"/>
        <v>25</v>
      </c>
      <c r="G32" s="107">
        <f t="shared" si="1"/>
        <v>26</v>
      </c>
      <c r="H32" s="107">
        <f t="shared" si="1"/>
        <v>28</v>
      </c>
      <c r="I32" s="107">
        <f t="shared" si="1"/>
        <v>30</v>
      </c>
      <c r="J32" s="112">
        <f t="shared" si="1"/>
        <v>27</v>
      </c>
      <c r="K32" s="107">
        <f t="shared" si="1"/>
        <v>208</v>
      </c>
    </row>
    <row r="33" spans="3:10" x14ac:dyDescent="0.25">
      <c r="C33">
        <v>6</v>
      </c>
      <c r="D33">
        <v>8</v>
      </c>
      <c r="E33">
        <v>4</v>
      </c>
      <c r="F33">
        <v>5</v>
      </c>
      <c r="G33">
        <v>4</v>
      </c>
      <c r="H33">
        <v>2</v>
      </c>
      <c r="I33">
        <v>1</v>
      </c>
      <c r="J33" s="113">
        <v>2</v>
      </c>
    </row>
    <row r="34" spans="3:10" x14ac:dyDescent="0.25">
      <c r="C34">
        <v>30</v>
      </c>
      <c r="D34">
        <v>30</v>
      </c>
      <c r="E34">
        <v>30</v>
      </c>
      <c r="F34">
        <v>30</v>
      </c>
      <c r="G34">
        <v>30</v>
      </c>
      <c r="H34">
        <v>30</v>
      </c>
      <c r="I34">
        <v>31</v>
      </c>
      <c r="J34" s="113">
        <v>29</v>
      </c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0"/>
  <sheetViews>
    <sheetView topLeftCell="A19" workbookViewId="0">
      <selection activeCell="B15" sqref="B15"/>
    </sheetView>
  </sheetViews>
  <sheetFormatPr defaultColWidth="11" defaultRowHeight="15.75" x14ac:dyDescent="0.25"/>
  <cols>
    <col min="1" max="1" width="3.125" bestFit="1" customWidth="1"/>
    <col min="2" max="2" width="45.5" bestFit="1" customWidth="1"/>
    <col min="3" max="3" width="9.625" bestFit="1" customWidth="1"/>
  </cols>
  <sheetData>
    <row r="2" spans="1:11" x14ac:dyDescent="0.25">
      <c r="C2" s="100" t="s">
        <v>152</v>
      </c>
      <c r="D2" s="100" t="s">
        <v>153</v>
      </c>
      <c r="E2" s="100" t="s">
        <v>154</v>
      </c>
      <c r="F2" s="100" t="s">
        <v>155</v>
      </c>
      <c r="G2" s="100" t="s">
        <v>156</v>
      </c>
      <c r="H2" s="100" t="s">
        <v>157</v>
      </c>
      <c r="I2" s="100" t="s">
        <v>158</v>
      </c>
      <c r="J2" s="100" t="s">
        <v>159</v>
      </c>
      <c r="K2" s="101" t="s">
        <v>31</v>
      </c>
    </row>
    <row r="3" spans="1:11" x14ac:dyDescent="0.25">
      <c r="A3" s="102">
        <v>9</v>
      </c>
      <c r="B3" s="103" t="s">
        <v>164</v>
      </c>
      <c r="C3" s="104">
        <v>2</v>
      </c>
      <c r="D3" s="104">
        <v>4</v>
      </c>
      <c r="E3" s="104">
        <v>2</v>
      </c>
      <c r="F3" s="104">
        <v>2</v>
      </c>
      <c r="G3" s="104">
        <v>2</v>
      </c>
      <c r="H3" s="104">
        <v>2</v>
      </c>
      <c r="I3" s="104">
        <v>2</v>
      </c>
      <c r="J3" s="104">
        <v>2</v>
      </c>
      <c r="K3" s="101">
        <f t="shared" ref="K3:K29" si="0">SUM(C3:J3)</f>
        <v>18</v>
      </c>
    </row>
    <row r="4" spans="1:11" x14ac:dyDescent="0.25">
      <c r="A4" s="102" t="s">
        <v>163</v>
      </c>
      <c r="B4" s="103" t="s">
        <v>88</v>
      </c>
      <c r="C4" s="104"/>
      <c r="D4" s="104"/>
      <c r="E4" s="104">
        <v>1</v>
      </c>
      <c r="F4" s="104">
        <v>1</v>
      </c>
      <c r="G4" s="104">
        <v>1</v>
      </c>
      <c r="H4" s="104">
        <v>2</v>
      </c>
      <c r="I4" s="104">
        <v>1</v>
      </c>
      <c r="J4" s="104">
        <v>1</v>
      </c>
      <c r="K4" s="101">
        <f t="shared" si="0"/>
        <v>7</v>
      </c>
    </row>
    <row r="5" spans="1:11" x14ac:dyDescent="0.25">
      <c r="A5" s="102">
        <v>11</v>
      </c>
      <c r="B5" s="103" t="s">
        <v>165</v>
      </c>
      <c r="C5" s="104"/>
      <c r="D5" s="104">
        <v>4</v>
      </c>
      <c r="E5" s="104">
        <v>3</v>
      </c>
      <c r="F5" s="104">
        <v>3</v>
      </c>
      <c r="G5" s="104">
        <v>3</v>
      </c>
      <c r="H5" s="104">
        <v>3</v>
      </c>
      <c r="I5" s="104">
        <v>3</v>
      </c>
      <c r="J5" s="104">
        <v>2</v>
      </c>
      <c r="K5" s="101">
        <f t="shared" si="0"/>
        <v>21</v>
      </c>
    </row>
    <row r="6" spans="1:11" x14ac:dyDescent="0.25">
      <c r="A6" s="102">
        <v>12</v>
      </c>
      <c r="B6" s="103" t="s">
        <v>166</v>
      </c>
      <c r="C6" s="104">
        <v>3</v>
      </c>
      <c r="D6" s="104">
        <v>3</v>
      </c>
      <c r="E6" s="104">
        <v>3</v>
      </c>
      <c r="F6" s="104">
        <v>3</v>
      </c>
      <c r="G6" s="104">
        <v>3</v>
      </c>
      <c r="H6" s="104">
        <v>3</v>
      </c>
      <c r="I6" s="104">
        <v>3</v>
      </c>
      <c r="J6" s="104">
        <v>3</v>
      </c>
      <c r="K6" s="101">
        <f t="shared" si="0"/>
        <v>24</v>
      </c>
    </row>
    <row r="7" spans="1:11" x14ac:dyDescent="0.25">
      <c r="A7" s="102">
        <v>13</v>
      </c>
      <c r="B7" s="103" t="s">
        <v>167</v>
      </c>
      <c r="C7" s="104"/>
      <c r="D7" s="104"/>
      <c r="E7" s="104">
        <v>2</v>
      </c>
      <c r="F7" s="104">
        <v>2</v>
      </c>
      <c r="G7" s="104">
        <v>1</v>
      </c>
      <c r="H7" s="104">
        <v>1</v>
      </c>
      <c r="I7" s="104">
        <v>3</v>
      </c>
      <c r="J7" s="104"/>
      <c r="K7" s="101">
        <f t="shared" si="0"/>
        <v>9</v>
      </c>
    </row>
    <row r="8" spans="1:11" x14ac:dyDescent="0.25">
      <c r="A8" s="102">
        <v>14</v>
      </c>
      <c r="B8" s="103" t="s">
        <v>168</v>
      </c>
      <c r="C8" s="104"/>
      <c r="D8" s="104"/>
      <c r="E8" s="104"/>
      <c r="F8" s="104"/>
      <c r="G8" s="104">
        <v>2</v>
      </c>
      <c r="H8" s="104">
        <v>2</v>
      </c>
      <c r="I8" s="104">
        <v>2</v>
      </c>
      <c r="J8" s="104">
        <v>2</v>
      </c>
      <c r="K8" s="101">
        <f t="shared" si="0"/>
        <v>8</v>
      </c>
    </row>
    <row r="9" spans="1:11" x14ac:dyDescent="0.25">
      <c r="A9" s="102">
        <v>15</v>
      </c>
      <c r="B9" s="103" t="s">
        <v>169</v>
      </c>
      <c r="C9" s="104"/>
      <c r="D9" s="104"/>
      <c r="E9" s="104">
        <v>3</v>
      </c>
      <c r="F9" s="104"/>
      <c r="G9" s="104"/>
      <c r="H9" s="104"/>
      <c r="I9" s="104"/>
      <c r="J9" s="104"/>
      <c r="K9" s="101">
        <f t="shared" si="0"/>
        <v>3</v>
      </c>
    </row>
    <row r="10" spans="1:11" x14ac:dyDescent="0.25">
      <c r="A10" s="102">
        <v>16</v>
      </c>
      <c r="B10" s="103" t="s">
        <v>170</v>
      </c>
      <c r="C10" s="104">
        <v>2</v>
      </c>
      <c r="D10" s="104">
        <v>2</v>
      </c>
      <c r="E10" s="104"/>
      <c r="F10" s="104"/>
      <c r="G10" s="104"/>
      <c r="H10" s="104"/>
      <c r="I10" s="104"/>
      <c r="J10" s="104"/>
      <c r="K10" s="101">
        <f t="shared" si="0"/>
        <v>4</v>
      </c>
    </row>
    <row r="11" spans="1:11" x14ac:dyDescent="0.25">
      <c r="A11" s="102">
        <v>17</v>
      </c>
      <c r="B11" s="103" t="s">
        <v>92</v>
      </c>
      <c r="C11" s="104"/>
      <c r="D11" s="104"/>
      <c r="E11" s="104">
        <v>1</v>
      </c>
      <c r="F11" s="105">
        <v>2</v>
      </c>
      <c r="G11" s="104"/>
      <c r="H11" s="104"/>
      <c r="I11" s="104"/>
      <c r="J11" s="104"/>
      <c r="K11" s="101">
        <f t="shared" si="0"/>
        <v>3</v>
      </c>
    </row>
    <row r="12" spans="1:11" x14ac:dyDescent="0.25">
      <c r="A12" s="102">
        <v>18</v>
      </c>
      <c r="B12" s="103" t="s">
        <v>93</v>
      </c>
      <c r="C12" s="104"/>
      <c r="D12" s="104"/>
      <c r="E12" s="104"/>
      <c r="F12" s="104">
        <v>3</v>
      </c>
      <c r="G12" s="104"/>
      <c r="H12" s="104"/>
      <c r="I12" s="104"/>
      <c r="J12" s="104"/>
      <c r="K12" s="101">
        <f t="shared" si="0"/>
        <v>3</v>
      </c>
    </row>
    <row r="13" spans="1:11" x14ac:dyDescent="0.25">
      <c r="A13" s="102">
        <v>19</v>
      </c>
      <c r="B13" s="103" t="s">
        <v>94</v>
      </c>
      <c r="C13" s="104">
        <v>2</v>
      </c>
      <c r="D13" s="104">
        <v>2</v>
      </c>
      <c r="E13" s="104"/>
      <c r="F13" s="104"/>
      <c r="G13" s="104"/>
      <c r="H13" s="104"/>
      <c r="I13" s="104"/>
      <c r="J13" s="104"/>
      <c r="K13" s="101">
        <f t="shared" si="0"/>
        <v>4</v>
      </c>
    </row>
    <row r="14" spans="1:11" x14ac:dyDescent="0.25">
      <c r="A14" s="102">
        <v>20</v>
      </c>
      <c r="B14" s="103" t="s">
        <v>96</v>
      </c>
      <c r="C14" s="104"/>
      <c r="D14" s="104"/>
      <c r="E14" s="104">
        <v>1.5</v>
      </c>
      <c r="F14" s="104">
        <v>1.5</v>
      </c>
      <c r="G14" s="104"/>
      <c r="H14" s="104"/>
      <c r="I14" s="104"/>
      <c r="J14" s="104"/>
      <c r="K14" s="101">
        <f t="shared" si="0"/>
        <v>3</v>
      </c>
    </row>
    <row r="15" spans="1:11" x14ac:dyDescent="0.25">
      <c r="A15" s="102">
        <v>21</v>
      </c>
      <c r="B15" s="103" t="s">
        <v>97</v>
      </c>
      <c r="C15" s="104"/>
      <c r="D15" s="104">
        <v>4</v>
      </c>
      <c r="E15" s="104"/>
      <c r="F15" s="104"/>
      <c r="G15" s="104"/>
      <c r="H15" s="104"/>
      <c r="I15" s="104"/>
      <c r="J15" s="104"/>
      <c r="K15" s="101">
        <f t="shared" si="0"/>
        <v>4</v>
      </c>
    </row>
    <row r="16" spans="1:11" x14ac:dyDescent="0.25">
      <c r="A16" s="102">
        <v>22</v>
      </c>
      <c r="B16" s="103" t="s">
        <v>98</v>
      </c>
      <c r="C16" s="104"/>
      <c r="D16" s="104"/>
      <c r="E16" s="104"/>
      <c r="F16" s="104"/>
      <c r="G16" s="104">
        <v>6</v>
      </c>
      <c r="H16" s="104"/>
      <c r="I16" s="104"/>
      <c r="J16" s="104"/>
      <c r="K16" s="101">
        <f t="shared" si="0"/>
        <v>6</v>
      </c>
    </row>
    <row r="17" spans="1:11" x14ac:dyDescent="0.25">
      <c r="A17" s="102">
        <v>23</v>
      </c>
      <c r="B17" s="103" t="s">
        <v>99</v>
      </c>
      <c r="C17" s="104"/>
      <c r="D17" s="104"/>
      <c r="E17" s="104"/>
      <c r="F17" s="104"/>
      <c r="G17" s="104"/>
      <c r="H17" s="104"/>
      <c r="I17" s="104"/>
      <c r="J17" s="104">
        <v>9</v>
      </c>
      <c r="K17" s="101">
        <f t="shared" si="0"/>
        <v>9</v>
      </c>
    </row>
    <row r="18" spans="1:11" x14ac:dyDescent="0.25">
      <c r="A18" s="102">
        <v>24</v>
      </c>
      <c r="B18" s="103" t="s">
        <v>102</v>
      </c>
      <c r="C18" s="104"/>
      <c r="D18" s="104"/>
      <c r="E18" s="104">
        <v>5</v>
      </c>
      <c r="F18" s="104"/>
      <c r="G18" s="104"/>
      <c r="H18" s="104"/>
      <c r="I18" s="104"/>
      <c r="J18" s="104"/>
      <c r="K18" s="101">
        <f t="shared" si="0"/>
        <v>5</v>
      </c>
    </row>
    <row r="19" spans="1:11" x14ac:dyDescent="0.25">
      <c r="A19" s="102">
        <v>25</v>
      </c>
      <c r="B19" s="103" t="s">
        <v>103</v>
      </c>
      <c r="C19" s="104"/>
      <c r="D19" s="104"/>
      <c r="E19" s="104">
        <v>5</v>
      </c>
      <c r="F19" s="104"/>
      <c r="G19" s="104"/>
      <c r="H19" s="104"/>
      <c r="I19" s="104"/>
      <c r="J19" s="104"/>
      <c r="K19" s="101">
        <f t="shared" si="0"/>
        <v>5</v>
      </c>
    </row>
    <row r="20" spans="1:11" x14ac:dyDescent="0.25">
      <c r="A20" s="102">
        <v>26</v>
      </c>
      <c r="B20" s="103" t="s">
        <v>104</v>
      </c>
      <c r="C20" s="104"/>
      <c r="D20" s="104"/>
      <c r="E20" s="104"/>
      <c r="F20" s="104">
        <v>5</v>
      </c>
      <c r="G20" s="104"/>
      <c r="H20" s="104"/>
      <c r="I20" s="104"/>
      <c r="J20" s="104"/>
      <c r="K20" s="101">
        <f t="shared" si="0"/>
        <v>5</v>
      </c>
    </row>
    <row r="21" spans="1:11" x14ac:dyDescent="0.25">
      <c r="A21" s="102">
        <v>27</v>
      </c>
      <c r="B21" s="103" t="s">
        <v>105</v>
      </c>
      <c r="C21" s="104"/>
      <c r="D21" s="104"/>
      <c r="E21" s="104"/>
      <c r="F21" s="104">
        <v>5</v>
      </c>
      <c r="G21" s="104"/>
      <c r="H21" s="104"/>
      <c r="I21" s="104"/>
      <c r="J21" s="104"/>
      <c r="K21" s="101">
        <f t="shared" si="0"/>
        <v>5</v>
      </c>
    </row>
    <row r="22" spans="1:11" x14ac:dyDescent="0.25">
      <c r="A22" s="102">
        <v>28</v>
      </c>
      <c r="B22" s="103" t="s">
        <v>106</v>
      </c>
      <c r="C22" s="104"/>
      <c r="D22" s="104"/>
      <c r="E22" s="104"/>
      <c r="F22" s="104"/>
      <c r="G22" s="104">
        <v>5</v>
      </c>
      <c r="H22" s="104"/>
      <c r="I22" s="104"/>
      <c r="J22" s="104"/>
      <c r="K22" s="101">
        <f t="shared" si="0"/>
        <v>5</v>
      </c>
    </row>
    <row r="23" spans="1:11" x14ac:dyDescent="0.25">
      <c r="A23" s="102">
        <v>29</v>
      </c>
      <c r="B23" s="103" t="s">
        <v>107</v>
      </c>
      <c r="C23" s="104"/>
      <c r="D23" s="104"/>
      <c r="E23" s="104"/>
      <c r="F23" s="104"/>
      <c r="G23" s="104">
        <v>5</v>
      </c>
      <c r="H23" s="104"/>
      <c r="I23" s="104"/>
      <c r="J23" s="104"/>
      <c r="K23" s="101">
        <f t="shared" si="0"/>
        <v>5</v>
      </c>
    </row>
    <row r="24" spans="1:11" x14ac:dyDescent="0.25">
      <c r="A24" s="102">
        <v>30</v>
      </c>
      <c r="B24" s="103" t="s">
        <v>108</v>
      </c>
      <c r="C24" s="104"/>
      <c r="D24" s="104"/>
      <c r="E24" s="104"/>
      <c r="F24" s="104"/>
      <c r="G24" s="104"/>
      <c r="H24" s="104">
        <v>5</v>
      </c>
      <c r="I24" s="104"/>
      <c r="J24" s="104"/>
      <c r="K24" s="101">
        <f t="shared" si="0"/>
        <v>5</v>
      </c>
    </row>
    <row r="25" spans="1:11" x14ac:dyDescent="0.25">
      <c r="A25" s="102">
        <v>31</v>
      </c>
      <c r="B25" s="103" t="s">
        <v>109</v>
      </c>
      <c r="C25" s="104"/>
      <c r="D25" s="104"/>
      <c r="E25" s="104"/>
      <c r="F25" s="104"/>
      <c r="G25" s="104"/>
      <c r="H25" s="104">
        <v>5</v>
      </c>
      <c r="I25" s="104"/>
      <c r="J25" s="104"/>
      <c r="K25" s="101">
        <f t="shared" si="0"/>
        <v>5</v>
      </c>
    </row>
    <row r="26" spans="1:11" x14ac:dyDescent="0.25">
      <c r="A26" s="102">
        <v>32</v>
      </c>
      <c r="B26" s="103" t="s">
        <v>110</v>
      </c>
      <c r="C26" s="104"/>
      <c r="D26" s="104"/>
      <c r="E26" s="104"/>
      <c r="F26" s="104"/>
      <c r="G26" s="104"/>
      <c r="H26" s="104"/>
      <c r="I26" s="104">
        <v>5</v>
      </c>
      <c r="J26" s="104"/>
      <c r="K26" s="101">
        <f t="shared" si="0"/>
        <v>5</v>
      </c>
    </row>
    <row r="27" spans="1:11" x14ac:dyDescent="0.25">
      <c r="A27" s="102">
        <v>33</v>
      </c>
      <c r="B27" s="103" t="s">
        <v>111</v>
      </c>
      <c r="C27" s="104"/>
      <c r="D27" s="104"/>
      <c r="E27" s="104"/>
      <c r="F27" s="104"/>
      <c r="G27" s="104"/>
      <c r="H27" s="104"/>
      <c r="I27" s="104">
        <v>5</v>
      </c>
      <c r="J27" s="104"/>
      <c r="K27" s="101">
        <f t="shared" si="0"/>
        <v>5</v>
      </c>
    </row>
    <row r="28" spans="1:11" x14ac:dyDescent="0.25">
      <c r="A28" s="102">
        <v>34</v>
      </c>
      <c r="B28" s="103" t="s">
        <v>112</v>
      </c>
      <c r="C28" s="104"/>
      <c r="D28" s="104"/>
      <c r="E28" s="104"/>
      <c r="F28" s="104"/>
      <c r="G28" s="104"/>
      <c r="H28" s="104"/>
      <c r="I28" s="104"/>
      <c r="J28" s="104">
        <v>5</v>
      </c>
      <c r="K28" s="101">
        <f t="shared" si="0"/>
        <v>5</v>
      </c>
    </row>
    <row r="29" spans="1:11" x14ac:dyDescent="0.25">
      <c r="A29" s="102">
        <v>35</v>
      </c>
      <c r="B29" s="103" t="s">
        <v>113</v>
      </c>
      <c r="C29" s="104"/>
      <c r="D29" s="104"/>
      <c r="E29" s="104"/>
      <c r="F29" s="104"/>
      <c r="G29" s="104"/>
      <c r="H29" s="104"/>
      <c r="I29" s="104"/>
      <c r="J29" s="104">
        <v>5</v>
      </c>
      <c r="K29" s="101">
        <f t="shared" si="0"/>
        <v>5</v>
      </c>
    </row>
    <row r="30" spans="1:11" x14ac:dyDescent="0.25">
      <c r="A30" s="106"/>
      <c r="B30" s="107" t="s">
        <v>31</v>
      </c>
      <c r="C30" s="107">
        <f t="shared" ref="C30:K30" si="1">SUM(C3:C29)</f>
        <v>9</v>
      </c>
      <c r="D30" s="107">
        <f t="shared" si="1"/>
        <v>19</v>
      </c>
      <c r="E30" s="107">
        <f t="shared" si="1"/>
        <v>26.5</v>
      </c>
      <c r="F30" s="107">
        <f t="shared" si="1"/>
        <v>27.5</v>
      </c>
      <c r="G30" s="107">
        <f t="shared" si="1"/>
        <v>28</v>
      </c>
      <c r="H30" s="107">
        <f t="shared" si="1"/>
        <v>23</v>
      </c>
      <c r="I30" s="107">
        <f t="shared" si="1"/>
        <v>24</v>
      </c>
      <c r="J30" s="107">
        <f t="shared" si="1"/>
        <v>29</v>
      </c>
      <c r="K30" s="107">
        <f t="shared" si="1"/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Пользователь</cp:lastModifiedBy>
  <cp:lastPrinted>2023-05-16T14:43:45Z</cp:lastPrinted>
  <dcterms:created xsi:type="dcterms:W3CDTF">2023-04-25T15:19:01Z</dcterms:created>
  <dcterms:modified xsi:type="dcterms:W3CDTF">2023-05-16T14:43:58Z</dcterms:modified>
</cp:coreProperties>
</file>